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itftennis.sharepoint.com/sites/BeachTennisTeam/Shared Documents/Junior Tour/2025/"/>
    </mc:Choice>
  </mc:AlternateContent>
  <xr:revisionPtr revIDLastSave="0" documentId="8_{BB94742D-60D8-4F02-A17A-C288CB0C851F}" xr6:coauthVersionLast="47" xr6:coauthVersionMax="47" xr10:uidLastSave="{00000000-0000-0000-0000-000000000000}"/>
  <bookViews>
    <workbookView xWindow="-120" yWindow="-16320" windowWidth="29040" windowHeight="15720" xr2:uid="{00000000-000D-0000-FFFF-FFFF00000000}"/>
  </bookViews>
  <sheets>
    <sheet name="Application Form" sheetId="1" r:id="rId1"/>
    <sheet name="Sheet1" sheetId="5" state="hidden" r:id="rId2"/>
  </sheets>
  <definedNames>
    <definedName name="_xlnm._FilterDatabase" localSheetId="0" hidden="1">'Application Form'!$D$20:$F$20</definedName>
    <definedName name="_xlnm.Print_Area" localSheetId="0">'Application Form'!$A$1:$K$161</definedName>
  </definedNames>
  <calcPr calcId="191028"/>
  <customWorkbookViews>
    <customWorkbookView name="Mai.Ito - Personal View" guid="{94F89541-A89C-43B0-B14D-43DD18AACD4F}" mergeInterval="0" personalView="1" maximized="1" windowWidth="743" windowHeight="836" activeSheetId="1"/>
    <customWorkbookView name="Stuart.Barraclough - Personal View" guid="{242BED43-57AC-4D3D-AB0A-DEDE16518FBF}" mergeInterval="0" personalView="1" maximized="1" xWindow="1" yWindow="1" windowWidth="1436" windowHeight="67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 l="1"/>
  <c r="C7" i="5"/>
  <c r="B7" i="5"/>
  <c r="B3" i="5"/>
  <c r="C3" i="5" s="1"/>
  <c r="B4" i="5" l="1"/>
  <c r="B5" i="5" s="1"/>
  <c r="B6" i="5" s="1"/>
  <c r="C6" i="5" s="1"/>
  <c r="C4" i="5" l="1"/>
  <c r="C5" i="5"/>
  <c r="S156" i="1" l="1"/>
  <c r="M157" i="1"/>
  <c r="M162" i="1"/>
  <c r="M163" i="1"/>
  <c r="M161" i="1"/>
  <c r="M160" i="1"/>
  <c r="M159" i="1"/>
  <c r="M158" i="1"/>
  <c r="N157" i="1"/>
  <c r="N162" i="1"/>
  <c r="N160" i="1"/>
  <c r="N161" i="1"/>
  <c r="N163" i="1"/>
  <c r="M156" i="1"/>
  <c r="AC155" i="1"/>
  <c r="AC156" i="1" s="1"/>
  <c r="AC157" i="1" s="1"/>
  <c r="AC159" i="1" s="1"/>
  <c r="AC160" i="1" s="1"/>
  <c r="AC161" i="1" s="1"/>
  <c r="N159" i="1"/>
  <c r="N158" i="1"/>
  <c r="N156" i="1"/>
  <c r="O156" i="1"/>
  <c r="O157" i="1"/>
  <c r="O158" i="1"/>
  <c r="O159" i="1"/>
  <c r="L166" i="1" l="1"/>
  <c r="L168" i="1"/>
  <c r="L167" i="1"/>
  <c r="L173" i="1"/>
  <c r="L169" i="1"/>
  <c r="L170" i="1"/>
  <c r="L172" i="1"/>
  <c r="L171" i="1"/>
</calcChain>
</file>

<file path=xl/sharedStrings.xml><?xml version="1.0" encoding="utf-8"?>
<sst xmlns="http://schemas.openxmlformats.org/spreadsheetml/2006/main" count="363" uniqueCount="312">
  <si>
    <t>TOURNAMENT APPLICATION FORM</t>
  </si>
  <si>
    <t xml:space="preserve">Application forms must be completed electronically and returned, accompanied by a signed copy of the Terms and Conditions and security declaration, to beachtennis@itftennis.com. </t>
  </si>
  <si>
    <t xml:space="preserve">Category </t>
  </si>
  <si>
    <t>Bundles</t>
  </si>
  <si>
    <t>BT400</t>
  </si>
  <si>
    <t xml:space="preserve">BT200 </t>
  </si>
  <si>
    <t xml:space="preserve"> None</t>
  </si>
  <si>
    <t>BT100</t>
  </si>
  <si>
    <t xml:space="preserve"> T - (Streaming and TV)</t>
  </si>
  <si>
    <t xml:space="preserve">All sections highlighted                          </t>
  </si>
  <si>
    <t>must be completed prior to submission to the ITF</t>
  </si>
  <si>
    <t>BT50</t>
  </si>
  <si>
    <t xml:space="preserve"> O - (Officiating)</t>
  </si>
  <si>
    <t>BT10</t>
  </si>
  <si>
    <t xml:space="preserve"> H - (Hospitality) </t>
  </si>
  <si>
    <t>TOURNAMENT NAME:</t>
  </si>
  <si>
    <t xml:space="preserve"> T  + O  </t>
  </si>
  <si>
    <t xml:space="preserve"> T + H </t>
  </si>
  <si>
    <t xml:space="preserve">TOURNAMENT CATEGORY*: </t>
  </si>
  <si>
    <t xml:space="preserve"> O + H </t>
  </si>
  <si>
    <t xml:space="preserve"> T + O + H </t>
  </si>
  <si>
    <t>Yes</t>
  </si>
  <si>
    <t xml:space="preserve">Maximum Draw Sizes </t>
  </si>
  <si>
    <t>TOURNAMENT DRAWS AND DATES</t>
  </si>
  <si>
    <t>Boy's Draw Sizes</t>
  </si>
  <si>
    <t>Girl's Draw Sizes</t>
  </si>
  <si>
    <r>
      <t xml:space="preserve">First Day 
</t>
    </r>
    <r>
      <rPr>
        <sz val="7"/>
        <rFont val="Inter"/>
      </rPr>
      <t>(dd/mm/yy)</t>
    </r>
  </si>
  <si>
    <r>
      <t xml:space="preserve">Last Day
</t>
    </r>
    <r>
      <rPr>
        <sz val="7"/>
        <rFont val="Inter"/>
      </rPr>
      <t>(dd/mm/yy)</t>
    </r>
  </si>
  <si>
    <t xml:space="preserve">1 day </t>
  </si>
  <si>
    <t xml:space="preserve">2 day </t>
  </si>
  <si>
    <t>3 day</t>
  </si>
  <si>
    <t>No</t>
  </si>
  <si>
    <t>Doubles Qualifying</t>
  </si>
  <si>
    <t>BT10/BTJ100</t>
  </si>
  <si>
    <t>Doubles Main Draw</t>
  </si>
  <si>
    <t>X</t>
  </si>
  <si>
    <t>BT200</t>
  </si>
  <si>
    <t>NATIONAL ASSOCIATION INFORMATION</t>
  </si>
  <si>
    <t>Country</t>
  </si>
  <si>
    <t xml:space="preserve">National Association      </t>
  </si>
  <si>
    <t>Address</t>
  </si>
  <si>
    <t>NATIONAL ASSOCIATION CONTACT</t>
  </si>
  <si>
    <t>Name</t>
  </si>
  <si>
    <t>Position at NA</t>
  </si>
  <si>
    <t>Email</t>
  </si>
  <si>
    <t>Telephone</t>
  </si>
  <si>
    <t>Fax</t>
  </si>
  <si>
    <t>TOURNAMENT ORGANISER (if applicable)</t>
  </si>
  <si>
    <t xml:space="preserve">Name </t>
  </si>
  <si>
    <t xml:space="preserve">Name of Organisation </t>
  </si>
  <si>
    <t>Website</t>
  </si>
  <si>
    <t>DETAILS OF TOURNAMENT DIRECTOR</t>
  </si>
  <si>
    <t>TOURNAMENT SITE</t>
  </si>
  <si>
    <t>Venue Type</t>
  </si>
  <si>
    <t>City</t>
  </si>
  <si>
    <t>TOURNAMENT INFORMATION</t>
  </si>
  <si>
    <t>First time an ITF event has been held at this location?</t>
  </si>
  <si>
    <t>(If no, please give details of previous editions of this event)</t>
  </si>
  <si>
    <t xml:space="preserve">Number of Courts </t>
  </si>
  <si>
    <t>Total courts</t>
  </si>
  <si>
    <t>Match courts</t>
  </si>
  <si>
    <t>Practice courts</t>
  </si>
  <si>
    <t>Junior Courts</t>
  </si>
  <si>
    <t>Number of Floodlit courts</t>
  </si>
  <si>
    <t xml:space="preserve">Indoor/Outdoor </t>
  </si>
  <si>
    <t>Type of Ball to be used*</t>
  </si>
  <si>
    <t>(name and brand of ball)</t>
  </si>
  <si>
    <t>*It is the Applicant's responsibility to ensure that the balls used are ITF Approved Stage 2 balls</t>
  </si>
  <si>
    <t>Sand Depth: 25 cm recommended</t>
  </si>
  <si>
    <t>Currency* used for entry fee and prize money</t>
  </si>
  <si>
    <r>
      <t>Will state taxes be deducted from prize money?</t>
    </r>
    <r>
      <rPr>
        <sz val="9"/>
        <rFont val="Inter"/>
      </rPr>
      <t xml:space="preserve"> (state percentage deduction)</t>
    </r>
    <r>
      <rPr>
        <sz val="10"/>
        <rFont val="Inter"/>
      </rPr>
      <t>*</t>
    </r>
  </si>
  <si>
    <t xml:space="preserve">*All tournaments offering prize money must state the tax percentage deduction and currency and the time of application. </t>
  </si>
  <si>
    <r>
      <t>Name of Physiotherapist (p</t>
    </r>
    <r>
      <rPr>
        <sz val="8"/>
        <rFont val="Inter"/>
      </rPr>
      <t>lease note that this is a mandatory requirement at all ITF tournaments)</t>
    </r>
  </si>
  <si>
    <t>Availability of tournament Doctor</t>
  </si>
  <si>
    <t>i.e. on-site or on-call</t>
  </si>
  <si>
    <t xml:space="preserve">MEDIA, COMMERCIAL AND DATA RIGHTS </t>
  </si>
  <si>
    <t>Will a live scoring service be provided?</t>
  </si>
  <si>
    <t>Provide the website address where live scores will be available</t>
  </si>
  <si>
    <t xml:space="preserve">Will a live streaming service be provided? </t>
  </si>
  <si>
    <t>Provide details of where live streaming can be viewed</t>
  </si>
  <si>
    <t>None</t>
  </si>
  <si>
    <t>HOTEL AND HOSPITALITY</t>
  </si>
  <si>
    <t xml:space="preserve">BT100, BT200 and BT400 must offer hospitality to the top four (4) teams on the Men's and Women's Acceptance Lists. </t>
  </si>
  <si>
    <t>Other tournaments may offer hospitality to a defined number of teams, as stated in advance in the Fact Sheet, and based on teams position on the Acceptance List.</t>
  </si>
  <si>
    <t>Official Hotel</t>
  </si>
  <si>
    <t xml:space="preserve">Name, address and telephone number </t>
  </si>
  <si>
    <t>Hotel website address</t>
  </si>
  <si>
    <t>Will Hospitality be offered?</t>
  </si>
  <si>
    <t>Number of  teams to receive Hospitality</t>
  </si>
  <si>
    <t>Hospitality start date (check in)</t>
  </si>
  <si>
    <t>Max. number of nights covered</t>
  </si>
  <si>
    <t>Hotel Rating (stars)</t>
  </si>
  <si>
    <t>Site to hotel distance (km)</t>
  </si>
  <si>
    <t>Will free transport be provided from hotel to site?</t>
  </si>
  <si>
    <t>Men</t>
  </si>
  <si>
    <t>Women</t>
  </si>
  <si>
    <t>Non-ranking Events (if applicable)</t>
  </si>
  <si>
    <t>Draw Size</t>
  </si>
  <si>
    <t>First Day</t>
  </si>
  <si>
    <t>Last Day</t>
  </si>
  <si>
    <t>Men's Singles*</t>
  </si>
  <si>
    <t>Ladies Singles*</t>
  </si>
  <si>
    <t>Mixed Doubles*</t>
  </si>
  <si>
    <t>Junior Doubles (16 &amp; Under)*</t>
  </si>
  <si>
    <t>Junior Doubles (14 &amp; Under)*</t>
  </si>
  <si>
    <t>Other**</t>
  </si>
  <si>
    <t>*Events which do not offer ranking points i.e. Seniors events, junior events, mixed doubles.</t>
  </si>
  <si>
    <t>ENTRY FEE</t>
  </si>
  <si>
    <t>*Maximum: $25 per team for Junior Tour, $50 for Regional Championships, $75 for World Championships</t>
  </si>
  <si>
    <t>TOURNAMENT OFFICIALS</t>
  </si>
  <si>
    <t>Referee</t>
  </si>
  <si>
    <t xml:space="preserve"> (Minimum ITF White Badge Referee for BT100 and above)</t>
  </si>
  <si>
    <t>TBC</t>
  </si>
  <si>
    <t xml:space="preserve">Qualification </t>
  </si>
  <si>
    <t xml:space="preserve">Email </t>
  </si>
  <si>
    <t xml:space="preserve">Rounds with Chair Umpired matches </t>
  </si>
  <si>
    <t xml:space="preserve">SECURITY REQUIREMENTS </t>
  </si>
  <si>
    <r>
      <t xml:space="preserve">The APPLICANT is responsible for managing all areas of safety and security at the tournament. This includes designing and implementing an Event Security Plan to mitigate security risk and ensure a safe and secure environment at the tournament. 
ITF Security Guidelines are available to the APPLICANT via the various Tours’ websites and should be referred to. Details and information contained in the Security Guidelines do not overrule local law, regulation and best practice as those laws, regulations and practices relate to tournament security. 
</t>
    </r>
    <r>
      <rPr>
        <b/>
        <u/>
        <sz val="10"/>
        <rFont val="Inter"/>
      </rPr>
      <t>Please sign</t>
    </r>
    <r>
      <rPr>
        <sz val="10"/>
        <rFont val="Inter"/>
      </rPr>
      <t xml:space="preserve"> to acknowledge your responsibility for managing all areas of safety and security at the tournament; and, where specifically requested by the ITF, to submit security documentation applicable to tournament security.</t>
    </r>
  </si>
  <si>
    <t>[National Association authorised signatory]</t>
  </si>
  <si>
    <t>DECLARATIONS</t>
  </si>
  <si>
    <t xml:space="preserve">Use the dropdown menus below to confirm that the APPLICANT(S) included on this application will comply with ALL the following declarations, which relate to the 2024 Organisational Requirements.  Approval of this application is based on the assumption that the declarations made below will be fulfilled by the APPLICANT for this tournament. 
</t>
  </si>
  <si>
    <t>#</t>
  </si>
  <si>
    <t>2) Qualified officials will be appointed in accordance with the Tournament Category</t>
  </si>
  <si>
    <t xml:space="preserve">4) Mandatory hospitality provisions (where applicable) will be provided. </t>
  </si>
  <si>
    <t xml:space="preserve">No </t>
  </si>
  <si>
    <t>5) Adequate safety and security arrangements will be designed, implemented and managed during the tournament to ensure a safe and secure environment.</t>
  </si>
  <si>
    <t>Indoor</t>
  </si>
  <si>
    <r>
      <t>6)</t>
    </r>
    <r>
      <rPr>
        <sz val="10"/>
        <color rgb="FFFF0000"/>
        <rFont val="Inter"/>
      </rPr>
      <t xml:space="preserve"> </t>
    </r>
    <r>
      <rPr>
        <sz val="10"/>
        <rFont val="Inter"/>
      </rPr>
      <t xml:space="preserve">Additional requirements as communicated by the ITF from time to time for the successful delivery of the tournament will be complied with.  </t>
    </r>
  </si>
  <si>
    <t xml:space="preserve">Outdoor </t>
  </si>
  <si>
    <t xml:space="preserve">Use the dropdown menu to confirm that the Tournament Organiser(s) included in this application will comply with ALL of the above declarations. Approval of this application is based on the assumption that the declarations made above will be fulfilled </t>
  </si>
  <si>
    <t xml:space="preserve">If "No" is selected, please provide us with further information below: </t>
  </si>
  <si>
    <t>TERMS AND CONDITIONS</t>
  </si>
  <si>
    <t>It is important that the Applicant(s) read and fulfil the tournament's Terms and Conditions to ensure they are compliant with ITF rules and regulations.</t>
  </si>
  <si>
    <t xml:space="preserve">
</t>
  </si>
  <si>
    <t>This application, when accepted by the ITF, shall constitute a binding and enforceable agreement between the ITF and the Applicant.</t>
  </si>
  <si>
    <r>
      <t xml:space="preserve">National Association </t>
    </r>
    <r>
      <rPr>
        <b/>
        <sz val="8"/>
        <rFont val="Inter"/>
      </rPr>
      <t>(Applicant)</t>
    </r>
  </si>
  <si>
    <r>
      <t xml:space="preserve">Tournament Organiser </t>
    </r>
    <r>
      <rPr>
        <b/>
        <sz val="8"/>
        <rFont val="Inter"/>
      </rPr>
      <t>(Applicant as Third Party Agent , if applicable)</t>
    </r>
  </si>
  <si>
    <t>Category</t>
  </si>
  <si>
    <t>Application deadline</t>
  </si>
  <si>
    <t>Fact sheet deadline</t>
  </si>
  <si>
    <t>Sanction fee deadline</t>
  </si>
  <si>
    <t>NA V Look-up</t>
  </si>
  <si>
    <t>Countries</t>
  </si>
  <si>
    <t>Country Codes</t>
  </si>
  <si>
    <t>country codes</t>
  </si>
  <si>
    <t>NA</t>
  </si>
  <si>
    <t>Tournament week number</t>
  </si>
  <si>
    <t>Name of Association</t>
  </si>
  <si>
    <r>
      <t xml:space="preserve">Tournament Organiser </t>
    </r>
    <r>
      <rPr>
        <b/>
        <sz val="8"/>
        <rFont val="Inter"/>
        <family val="3"/>
      </rPr>
      <t>(Applicant as Third Party Agent , if applicable)</t>
    </r>
  </si>
  <si>
    <t>No prize money</t>
  </si>
  <si>
    <t>Afghanistan</t>
  </si>
  <si>
    <t>AFG</t>
  </si>
  <si>
    <t>Afghanistan Tennis Federation</t>
  </si>
  <si>
    <t>Deadline week number</t>
  </si>
  <si>
    <t>Name of signatory</t>
  </si>
  <si>
    <t>$2,500</t>
  </si>
  <si>
    <t>Albania</t>
  </si>
  <si>
    <t>ALB</t>
  </si>
  <si>
    <t>AIA</t>
  </si>
  <si>
    <t>Anguilla Lawn Tennis Association</t>
  </si>
  <si>
    <t>number of days from first Monday of year to Monday of entry deadline week</t>
  </si>
  <si>
    <t>Position held at Association</t>
  </si>
  <si>
    <t>$6,500</t>
  </si>
  <si>
    <t>Algeria</t>
  </si>
  <si>
    <t>ALG</t>
  </si>
  <si>
    <t>Albanian Tennis Federation</t>
  </si>
  <si>
    <t>First Monday of year</t>
  </si>
  <si>
    <t xml:space="preserve">Signature                </t>
  </si>
  <si>
    <t>$10,000</t>
  </si>
  <si>
    <t>American Samoa</t>
  </si>
  <si>
    <t>ASA</t>
  </si>
  <si>
    <t>Fédération Algerienne de Tennis</t>
  </si>
  <si>
    <t>Monday of entry deadline week</t>
  </si>
  <si>
    <t>Date</t>
  </si>
  <si>
    <t>$15,000 + Hospitality</t>
  </si>
  <si>
    <t>Andorra</t>
  </si>
  <si>
    <t>AND</t>
  </si>
  <si>
    <t>Federació Andorrana de Tennis</t>
  </si>
  <si>
    <t>Entry deadline</t>
  </si>
  <si>
    <t>Stamp</t>
  </si>
  <si>
    <t>$25,000</t>
  </si>
  <si>
    <t>Angola</t>
  </si>
  <si>
    <t>ANG</t>
  </si>
  <si>
    <t>Federacao Angolana de Tenis</t>
  </si>
  <si>
    <t>Withdrawal deadline</t>
  </si>
  <si>
    <t>$35,000 + Hospitality</t>
  </si>
  <si>
    <t>Antigua &amp; Barbuda</t>
  </si>
  <si>
    <t>ANT</t>
  </si>
  <si>
    <t>Antigua &amp; Barbuda Tennis Association</t>
  </si>
  <si>
    <t>$50,000</t>
  </si>
  <si>
    <t>Argentina</t>
  </si>
  <si>
    <t>ARG</t>
  </si>
  <si>
    <t>Asociacion Argentina de Tenis</t>
  </si>
  <si>
    <t>Armenia</t>
  </si>
  <si>
    <t>ARM</t>
  </si>
  <si>
    <t>Armenian Tennis Federation</t>
  </si>
  <si>
    <t>Monday FS deadline</t>
  </si>
  <si>
    <t>Approved Stage 2 balls</t>
  </si>
  <si>
    <t>Doctor</t>
  </si>
  <si>
    <t>Currency of prize money</t>
  </si>
  <si>
    <t>Grade</t>
  </si>
  <si>
    <t>Main Draw size</t>
  </si>
  <si>
    <t>Q draw size</t>
  </si>
  <si>
    <t>Aruba</t>
  </si>
  <si>
    <t>ARU</t>
  </si>
  <si>
    <t>Aruba Lawn Tennis Bond</t>
  </si>
  <si>
    <t>Artengo TB 710</t>
  </si>
  <si>
    <t>USD</t>
  </si>
  <si>
    <t>Grade 1</t>
  </si>
  <si>
    <t>Outdoor</t>
  </si>
  <si>
    <t>Australia</t>
  </si>
  <si>
    <t>AUS</t>
  </si>
  <si>
    <t>American Samoa Tennis Association</t>
  </si>
  <si>
    <t>Babolat Orange</t>
  </si>
  <si>
    <t>EUR</t>
  </si>
  <si>
    <t>Grade 2</t>
  </si>
  <si>
    <t>Austria</t>
  </si>
  <si>
    <t>AUT</t>
  </si>
  <si>
    <t>Tennis Australia</t>
  </si>
  <si>
    <t>Balls Unlimited Stage 2</t>
  </si>
  <si>
    <t>Grade 3</t>
  </si>
  <si>
    <t>Azerbaijan</t>
  </si>
  <si>
    <t>AZE</t>
  </si>
  <si>
    <t>Österreichischer Tennisverband</t>
  </si>
  <si>
    <t>Bridgestone 2</t>
  </si>
  <si>
    <t>Grade 4</t>
  </si>
  <si>
    <t>Bahamas</t>
  </si>
  <si>
    <t>BAH</t>
  </si>
  <si>
    <t>Azerbaijan Tennis Federation</t>
  </si>
  <si>
    <t>Drop Shot</t>
  </si>
  <si>
    <t>Bahrain</t>
  </si>
  <si>
    <t>BRN</t>
  </si>
  <si>
    <t>The Bahamas Lawn Tennis Association</t>
  </si>
  <si>
    <t>Dunlop Stage 2 Orange</t>
  </si>
  <si>
    <t>Bangladesh</t>
  </si>
  <si>
    <t>BAN</t>
  </si>
  <si>
    <t>Bangladesh Tennis Federation</t>
  </si>
  <si>
    <t>Gamma Orange Dot</t>
  </si>
  <si>
    <t>Tournament Doctor</t>
  </si>
  <si>
    <t>venue type</t>
  </si>
  <si>
    <t>No event</t>
  </si>
  <si>
    <t>Barbados</t>
  </si>
  <si>
    <t>BAR</t>
  </si>
  <si>
    <t>Barbados Tennis Association Inc.</t>
  </si>
  <si>
    <t>Gamma Quick Kids 60</t>
  </si>
  <si>
    <t>On-site</t>
  </si>
  <si>
    <t>Private (i.e. club/private beach)</t>
  </si>
  <si>
    <t>Belarus</t>
  </si>
  <si>
    <t>BLR</t>
  </si>
  <si>
    <t>BDI</t>
  </si>
  <si>
    <t>Fédération de Tennis du Burundi</t>
  </si>
  <si>
    <t>Head T.I.P. Orange</t>
  </si>
  <si>
    <t>On-call</t>
  </si>
  <si>
    <t>Public (i.e. public beach/park)</t>
  </si>
  <si>
    <t>Belgium</t>
  </si>
  <si>
    <t>BEL</t>
  </si>
  <si>
    <t>Fédération Royale Belge de Tennis</t>
  </si>
  <si>
    <t>HTV Orange</t>
  </si>
  <si>
    <t>Belize</t>
  </si>
  <si>
    <t>BIZ</t>
  </si>
  <si>
    <t>BEN</t>
  </si>
  <si>
    <t>Fédération Beninoise de Lawn Tennis</t>
  </si>
  <si>
    <t>Karakal LoBo Orange</t>
  </si>
  <si>
    <t>Benin</t>
  </si>
  <si>
    <t>BER</t>
  </si>
  <si>
    <t>Bermuda Lawn Tennis Association</t>
  </si>
  <si>
    <t>Max Beach Tennis Soft</t>
  </si>
  <si>
    <t>Chair umpires</t>
  </si>
  <si>
    <t>Bermuda</t>
  </si>
  <si>
    <t>BES</t>
  </si>
  <si>
    <t>Bonaire Lawn Tennis Bond</t>
  </si>
  <si>
    <t>Yemen</t>
  </si>
  <si>
    <t>YEM</t>
  </si>
  <si>
    <t>UZB</t>
  </si>
  <si>
    <t>Uzbekistan Tennis Federation</t>
  </si>
  <si>
    <t>Yugoslavia</t>
  </si>
  <si>
    <t>YUG</t>
  </si>
  <si>
    <t>VAN</t>
  </si>
  <si>
    <t>Fédération de Tennis de Vanuatu</t>
  </si>
  <si>
    <t>Zimbabwe</t>
  </si>
  <si>
    <t>ZIM</t>
  </si>
  <si>
    <t>VIE</t>
  </si>
  <si>
    <t>Vietnam Tennis Federation</t>
  </si>
  <si>
    <t>VIN</t>
  </si>
  <si>
    <t>St Vincent &amp; The Grenadines LTA</t>
  </si>
  <si>
    <t>Yemen Tennis Federation</t>
  </si>
  <si>
    <t>ZAM</t>
  </si>
  <si>
    <t>Zambia Lawn Tennis Association</t>
  </si>
  <si>
    <t>Tennis Zimbabwe</t>
  </si>
  <si>
    <t>GBR</t>
  </si>
  <si>
    <t>The Lawn Tennis Association</t>
  </si>
  <si>
    <t>Finishing position</t>
  </si>
  <si>
    <t xml:space="preserve">per player </t>
  </si>
  <si>
    <t>total*</t>
  </si>
  <si>
    <t>Winner</t>
  </si>
  <si>
    <t>Runner-up</t>
  </si>
  <si>
    <t>Semi-finalist</t>
  </si>
  <si>
    <t>Q-finalist</t>
  </si>
  <si>
    <t xml:space="preserve">currencies </t>
  </si>
  <si>
    <t>JPN</t>
  </si>
  <si>
    <t>AUD</t>
  </si>
  <si>
    <t>CAD</t>
  </si>
  <si>
    <t>CHF</t>
  </si>
  <si>
    <t>BRL</t>
  </si>
  <si>
    <t>RUB</t>
  </si>
  <si>
    <t>ITF BEACH TENNIS JUNIOR TOUR 2025</t>
  </si>
  <si>
    <t>Applicants are advised that the documents entitled "2025 ITF Beach Tennis World Tour Regulations"; "2025 ITF Beach Tennis World Tour &amp; Junior Tour Tournament Organisational Guidelines"; "Guide to Recommended Health Care Standards for Tennis Tournaments"; and "ITF Return to International Tennis Protocols", each of which may be amended from time to time, are essential reading prior to completion and submission of this Application.</t>
  </si>
  <si>
    <t xml:space="preserve">3) All 2025 Organisational requirements will be complied with. </t>
  </si>
  <si>
    <t>2025 TOURNAMENT APPLICATION</t>
  </si>
  <si>
    <t xml:space="preserve">The one (1) year sanction shall be subject to, and the Applicant and any entity to which such sanction is awarded shall be bound by and comply with, all of the applicable provisions of the 2025 ITF Beach Tennis World Tour Regulations,the 2025 ITF Beach Tennis World &amp; Junior Tour Tournament Organisational Guidelines, the Guide to Recommended Health Care Standards for Tennis Tournaments documents and any other rules of tennis implemented by the ITF from time to time, each of which may be amended from time to time.
ITF reserves the right to refuse approval of or cancel any previously sanctioned tournament or series of tournaments on the grounds of health, safety, security or any other potential threat to the successful running of the tournament(s), including without limitation, any risk posed by the continuation and/or re-emergence of COVID-19, with no liability to the National Association, Tournament Organiser or ITF. The Applicant is responsible for ensuring suitable safety and security plans are put in place for the tournament that comply with local laws, regulations and best-practice. This includes the timely completion and submittal of ITF security documents where specifically requested by the ITF.
The Applicant is responsible for taking out a suitable insurance policy which is compliant with local laws and regulations and which insures against claims made for damage to property and for death/injury caused to people at the event for which the applicant is legally liable.  “ITF Ltd” and “ITF Licensing (UK) Ltd” must be named in the policy and on the certificate of insurance, and a copy shall be provided to the ITF on request. The Applicant is also required to take out and maintain at its own cost event cancellation and abandonment insurance for foreseeable financial risks arising from the cancellation or abandonment in whole or in part of the tournament due to an event considered to be out of the reasonable control of the Applicant and the ITF and/or which not could have been reasonably foreseen by the Applicant and the ITF at the time of execution of this Application.
The Applicant shall be liable for and pay the prize money and wire transfer fees to all players participating in a Sanctioned tournament in accordance with the breakdowns detailed in the 2024 ITF Beach Tennis World Tour Regulations. The Applicant shall also be liable for and pay for mandatory hospitality, where applicable.  The Applicant shall also be liable for and pay the annual Sanction Fee and any IPIN membership fees collected during the tournament in accordance with the notifications issued to the Applicant by the ITF.   
The Applicant will comply with all data protection laws applicable to its obligations in delivering the tournament.  The Applicant acknowledges and agrees that any personal data it processes for the purposes of delivery of the tournament shall be processed only for the purposes of administering the tournament, enforcing the Rules and Regulations, and maintaining the integrity of the sport.  The Applicant shall only use, share or retain personal data that it collects about persons involved in the tournament for the purposes of administering the tournament and enforcing the Rules and Regulations.  All personal data submitted by the Applicant as part of this Application will be processed by the ITF in accordance with applicable data protection laws and the ITF Privacy Notice for Business Contacts, available in its most current form, on the ITF website. 
The Applicant agrees to advise the ITF promptly of any changes to any of the information submitted within this Application.
A Sanction Fee is payable by the Applicant for each tournament added to the 2025 ITF Beach Tennis World Tour Junior Calendar. A Fact Sheet must be completed in full and returned at least six (6) weeks prior to the tournament start date.  The Applicant is responsible for ensuring that all necessary information is provided to the ITF and the same will be held liable in the event that incorrect information is provided and subsequently published.  the ITF reserves the right to remove a tournament, previously approved, from the official ITF Beach Tennis World Tour Calendar if the Fact Sheet is not provided by the sanctioning National Association by the stated six (6) week deadline.  The ITF will serve notice prior to taking such action, however failure to do so will not prevent the ITF from removing a tournament from the Calendar.  
These Terms and Conditions and any dispute or claim (including non-contractual disputes or claims) arising out of or in connection with them or their subject matter or formation shall be governed by the law of England and Wales and the parties irrevocably agree that the courts of England and Wales shall have the exclusive jurisdiction to settle any dispute arising out of or in connection with these Terms and Conditions and this Application.
.
</t>
  </si>
  <si>
    <t>If the Applicant is awarded a one (1) year sanction on the 2025 ITF Beach Tennis Junior World Tour Calendar, the sanction shall be for the dates and location specified by the Committee.  Cancellation, postponement or any substantial change to tournament arrangements less than sixty (60) days prior to the scheduled commencement of the tournament shall subject the Applicant to a fine up to US$1,000, forfeiture of all sums previously paid or due, reimbursement of unrecoverable expenses incurred and/or denial of subsequent applications.</t>
  </si>
  <si>
    <t xml:space="preserve">The one (1) year sanction shall be subject to, and the Applicant and any entity to which such sanction is awarded shall be bound by and comply with, all of the applicable provisions of the 2025 ITF Beach Tennis World Tour Regulations, the 2025 ITF Beach Tennis World &amp; Junior Tour Tournament Organisational Guidelines, the Guide to Recommended Health Care Standards for Tennis Tournaments documents and any other rules of tennis implemented by the ITF from time to time, each of which may be amended from time to time.
ITF reserves the right to refuse approval of or cancel any previously sanctioned tournament or series of tournaments on the grounds of health, safety, security or any other potential threat to the successful running of the tournament(s), including without limitation, any risk posed by the continuation and/or re-emergence of COVID-19, with no liability to the National Association, Tournament Organiser or ITF. The Applicant is responsible for ensuring suitable safety and security plans are put in place for the tournament that comply with local laws, regulations and best-practice. This includes the timely completion and submittal of ITF security documents where specifically requested by the ITF.
The Applicant is responsible for taking out a suitable insurance policy which is compliant with local laws and regulations and which insures against claims made for damage to property and for death/injury caused to people at the event for which the applicant is legally liable.  “ITF Ltd” and “ITF Licensing (UK) Ltd” must be named in the policy and on the certificate of insurance, and a copy shall be provided to the ITF on request. The Applicant is also required to take out and maintain at its own cost event cancellation and abandonment insurance for foreseeable financial risks arising from the cancellation or abandonment in whole or in part of the tournament due to an event considered to be out of the reasonable control of the Applicant and the ITF and/or which not could have been reasonably foreseen by the Applicant and the ITF at the time of execution of this Application.
The Applicant shall be liable for and pay the prize money and wire transfer fees to all players participating in a Sanctioned tournament in accordance with the breakdowns detailed in the 2025 ITF Beach Tennis World Tour Regulations. The Applicant shall also be liable for and pay for mandatory hospitality, where applicable.  The Applicant shall also be liable for and pay the annual Sanction Fee and any IPIN membership fees collected during the tournament in accordance with the notifications issued to the Applicant by the ITF.   
The Applicant will comply with all data protection laws applicable to its obligations in delivering the tournament.  The Applicant acknowledges and agrees that any personal data it processes for the purposes of delivery of the tournament shall be processed only for the purposes of administering the tournament, enforcing the Rules and Regulations, and maintaining the integrity of the sport.  The Applicant shall only use, share or retain personal data that it collects about persons involved in the tournament for the purposes of administering the tournament and enforcing the Rules and Regulations.  All personal data submitted by the Applicant as part of this Application will be processed by the ITF in accordance with applicable data protection laws and the ITF Privacy Notice for Business Contacts, available in its most current form, on the ITF website. 
The Applicant agrees to advise the ITF promptly of any changes to any of the information submitted within this Application.
A Sanction Fee is payable by the Applicant for each tournament added to the 2025 ITF Beach Tennis World Tour Junior Calendar. A Fact Sheet must be completed in full and returned at least six (6) weeks prior to the tournament start date.  The Applicant is responsible for ensuring that all necessary information is provided to the ITF and the same will be held liable in the event that incorrect information is provided and subsequently published.  the ITF reserves the right to remove a tournament, previously approved, from the official ITF Beach Tennis World Tour Calendar if the Fact Sheet is not provided by the sanctioning National Association by the stated six (6) week deadline.  The ITF will serve notice prior to taking such action, however failure to do so will not prevent the ITF from removing a tournament from the Calendar.  
These Terms and Conditions and any dispute or claim (including non-contractual disputes or claims) arising out of or in connection with them or their subject matter or formation shall be governed by the law of England and Wales and the parties irrevocably agree that the courts of England and Wales shall have the exclusive jurisdiction to settle any dispute arising out of or in connection with these Terms and Conditions and this Application.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</si>
</sst>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dd\ mmm\ yyyy"/>
    <numFmt numFmtId="165" formatCode="dd/mm/yy;@"/>
    <numFmt numFmtId="166" formatCode="[$$-409]#,##0"/>
    <numFmt numFmtId="167" formatCode="dd/mm/yyyy;@"/>
  </numFmts>
  <fonts count="38">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8"/>
      <name val="Arial"/>
      <family val="2"/>
    </font>
    <font>
      <b/>
      <sz val="11"/>
      <color theme="1"/>
      <name val="Calibri"/>
      <family val="2"/>
      <scheme val="minor"/>
    </font>
    <font>
      <strike/>
      <sz val="10"/>
      <name val="Arial"/>
      <family val="2"/>
    </font>
    <font>
      <sz val="10"/>
      <color indexed="59"/>
      <name val="Arial"/>
      <family val="2"/>
    </font>
    <font>
      <u/>
      <sz val="10"/>
      <color theme="10"/>
      <name val="Arial"/>
      <family val="2"/>
    </font>
    <font>
      <b/>
      <sz val="12"/>
      <name val="Inter"/>
    </font>
    <font>
      <b/>
      <sz val="10"/>
      <name val="Inter"/>
    </font>
    <font>
      <sz val="10"/>
      <name val="Inter"/>
    </font>
    <font>
      <i/>
      <sz val="10"/>
      <name val="Inter"/>
    </font>
    <font>
      <sz val="12"/>
      <name val="Inter"/>
    </font>
    <font>
      <sz val="8"/>
      <name val="Inter"/>
    </font>
    <font>
      <b/>
      <sz val="10"/>
      <color theme="0"/>
      <name val="Inter"/>
    </font>
    <font>
      <sz val="7"/>
      <name val="Inter"/>
    </font>
    <font>
      <sz val="10"/>
      <color theme="0"/>
      <name val="Inter"/>
    </font>
    <font>
      <u/>
      <sz val="10"/>
      <color theme="10"/>
      <name val="Inter"/>
    </font>
    <font>
      <sz val="9"/>
      <name val="Inter"/>
    </font>
    <font>
      <sz val="8"/>
      <color theme="0" tint="-0.499984740745262"/>
      <name val="Inter"/>
    </font>
    <font>
      <sz val="8.5"/>
      <name val="Inter"/>
    </font>
    <font>
      <i/>
      <sz val="9"/>
      <name val="Inter"/>
    </font>
    <font>
      <b/>
      <sz val="11"/>
      <name val="Inter"/>
    </font>
    <font>
      <b/>
      <u/>
      <sz val="10"/>
      <name val="Inter"/>
    </font>
    <font>
      <sz val="10"/>
      <color rgb="FFFF0000"/>
      <name val="Inter"/>
    </font>
    <font>
      <b/>
      <sz val="13.5"/>
      <name val="Inter"/>
    </font>
    <font>
      <b/>
      <sz val="9"/>
      <name val="Inter"/>
    </font>
    <font>
      <sz val="9"/>
      <color rgb="FFFF0000"/>
      <name val="Inter"/>
    </font>
    <font>
      <b/>
      <sz val="8"/>
      <name val="Inter"/>
    </font>
    <font>
      <sz val="8"/>
      <color rgb="FFFF0000"/>
      <name val="Inter"/>
    </font>
    <font>
      <sz val="10"/>
      <name val="Inter"/>
      <family val="3"/>
    </font>
    <font>
      <b/>
      <sz val="10"/>
      <name val="Inter"/>
      <family val="3"/>
    </font>
    <font>
      <b/>
      <sz val="8"/>
      <name val="Inter"/>
      <family val="3"/>
    </font>
    <font>
      <sz val="8"/>
      <color rgb="FFFF0000"/>
      <name val="Inter"/>
      <family val="3"/>
    </font>
  </fonts>
  <fills count="12">
    <fill>
      <patternFill patternType="none"/>
    </fill>
    <fill>
      <patternFill patternType="gray125"/>
    </fill>
    <fill>
      <patternFill patternType="solid">
        <fgColor theme="9"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indexed="26"/>
        <bgColor indexed="43"/>
      </patternFill>
    </fill>
    <fill>
      <patternFill patternType="solid">
        <fgColor theme="0" tint="-0.14999847407452621"/>
        <bgColor indexed="64"/>
      </patternFill>
    </fill>
    <fill>
      <patternFill patternType="solid">
        <fgColor rgb="FFFFC000"/>
        <bgColor indexed="64"/>
      </patternFill>
    </fill>
    <fill>
      <patternFill patternType="solid">
        <fgColor rgb="FF000037"/>
        <bgColor indexed="64"/>
      </patternFill>
    </fill>
    <fill>
      <patternFill patternType="solid">
        <fgColor rgb="FFFDF137"/>
        <bgColor indexed="64"/>
      </patternFill>
    </fill>
    <fill>
      <patternFill patternType="solid">
        <fgColor rgb="FFFDF100"/>
        <bgColor indexed="64"/>
      </patternFill>
    </fill>
  </fills>
  <borders count="42">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auto="1"/>
      </left>
      <right style="thin">
        <color auto="1"/>
      </right>
      <top style="thin">
        <color auto="1"/>
      </top>
      <bottom style="dotted">
        <color auto="1"/>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thin">
        <color auto="1"/>
      </bottom>
      <diagonal/>
    </border>
    <border>
      <left/>
      <right style="thin">
        <color indexed="64"/>
      </right>
      <top style="dotted">
        <color indexed="64"/>
      </top>
      <bottom style="thin">
        <color auto="1"/>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dash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auto="1"/>
      </top>
      <bottom style="dotted">
        <color auto="1"/>
      </bottom>
      <diagonal/>
    </border>
    <border>
      <left style="thin">
        <color auto="1"/>
      </left>
      <right style="thin">
        <color indexed="64"/>
      </right>
      <top style="dotted">
        <color auto="1"/>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auto="1"/>
      </bottom>
      <diagonal/>
    </border>
    <border>
      <left style="thin">
        <color indexed="64"/>
      </left>
      <right style="medium">
        <color auto="1"/>
      </right>
      <top style="medium">
        <color indexed="64"/>
      </top>
      <bottom style="medium">
        <color auto="1"/>
      </bottom>
      <diagonal/>
    </border>
    <border>
      <left style="medium">
        <color indexed="64"/>
      </left>
      <right style="thin">
        <color indexed="64"/>
      </right>
      <top/>
      <bottom/>
      <diagonal/>
    </border>
    <border>
      <left style="thin">
        <color indexed="64"/>
      </left>
      <right style="medium">
        <color auto="1"/>
      </right>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style="thin">
        <color indexed="64"/>
      </bottom>
      <diagonal/>
    </border>
  </borders>
  <cellStyleXfs count="13">
    <xf numFmtId="0" fontId="0" fillId="0" borderId="0"/>
    <xf numFmtId="0" fontId="5" fillId="0" borderId="0"/>
    <xf numFmtId="43" fontId="5" fillId="0" borderId="0" applyFont="0" applyFill="0" applyBorder="0" applyAlignment="0" applyProtection="0"/>
    <xf numFmtId="0" fontId="10" fillId="6" borderId="0" applyNumberFormat="0" applyBorder="0" applyAlignment="0" applyProtection="0"/>
    <xf numFmtId="0" fontId="3"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0" fontId="11" fillId="0" borderId="0" applyNumberFormat="0" applyFill="0" applyBorder="0" applyAlignment="0" applyProtection="0"/>
  </cellStyleXfs>
  <cellXfs count="30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0" xfId="0" applyProtection="1">
      <protection hidden="1"/>
    </xf>
    <xf numFmtId="0" fontId="4" fillId="0" borderId="0" xfId="0" applyFont="1" applyProtection="1">
      <protection locked="0"/>
    </xf>
    <xf numFmtId="14" fontId="0" fillId="0" borderId="0" xfId="0" applyNumberFormat="1" applyProtection="1">
      <protection locked="0"/>
    </xf>
    <xf numFmtId="0" fontId="5" fillId="0" borderId="0" xfId="0" applyFont="1" applyProtection="1">
      <protection locked="0"/>
    </xf>
    <xf numFmtId="0" fontId="8" fillId="0" borderId="0" xfId="0" applyFont="1" applyProtection="1">
      <protection locked="0"/>
    </xf>
    <xf numFmtId="0" fontId="7" fillId="0" borderId="0" xfId="0" applyFont="1" applyProtection="1">
      <protection locked="0"/>
    </xf>
    <xf numFmtId="0" fontId="0" fillId="0" borderId="0" xfId="0" applyAlignment="1" applyProtection="1">
      <alignment wrapText="1"/>
      <protection locked="0"/>
    </xf>
    <xf numFmtId="0" fontId="0" fillId="2" borderId="0" xfId="0" applyFill="1" applyAlignment="1" applyProtection="1">
      <alignment wrapText="1"/>
      <protection locked="0"/>
    </xf>
    <xf numFmtId="0" fontId="0" fillId="3" borderId="0" xfId="0" applyFill="1" applyAlignment="1" applyProtection="1">
      <alignment wrapText="1"/>
      <protection locked="0"/>
    </xf>
    <xf numFmtId="0" fontId="5" fillId="2" borderId="0" xfId="0" applyFont="1" applyFill="1" applyAlignment="1" applyProtection="1">
      <alignment wrapText="1"/>
      <protection locked="0"/>
    </xf>
    <xf numFmtId="0" fontId="9" fillId="0" borderId="0" xfId="0" applyFont="1" applyProtection="1">
      <protection locked="0"/>
    </xf>
    <xf numFmtId="2" fontId="5" fillId="0" borderId="0" xfId="0" applyNumberFormat="1" applyFont="1" applyProtection="1">
      <protection locked="0"/>
    </xf>
    <xf numFmtId="0" fontId="0" fillId="0" borderId="0" xfId="0" applyAlignment="1" applyProtection="1">
      <alignment vertical="top"/>
      <protection locked="0"/>
    </xf>
    <xf numFmtId="0" fontId="5" fillId="0" borderId="0" xfId="0" applyFont="1"/>
    <xf numFmtId="0" fontId="0" fillId="0" borderId="24" xfId="0" applyBorder="1"/>
    <xf numFmtId="0" fontId="0" fillId="0" borderId="27" xfId="0" applyBorder="1"/>
    <xf numFmtId="0" fontId="0" fillId="0" borderId="20" xfId="0" applyBorder="1"/>
    <xf numFmtId="0" fontId="0" fillId="0" borderId="28" xfId="0" applyBorder="1"/>
    <xf numFmtId="0" fontId="0" fillId="0" borderId="29" xfId="0" applyBorder="1"/>
    <xf numFmtId="0" fontId="0" fillId="0" borderId="31" xfId="0" applyBorder="1"/>
    <xf numFmtId="0" fontId="0" fillId="0" borderId="25" xfId="0" applyBorder="1" applyAlignment="1">
      <alignment horizontal="left"/>
    </xf>
    <xf numFmtId="0" fontId="5" fillId="0" borderId="26" xfId="0" applyFont="1" applyBorder="1" applyAlignment="1">
      <alignment horizontal="left"/>
    </xf>
    <xf numFmtId="3" fontId="0" fillId="0" borderId="20" xfId="0" applyNumberFormat="1" applyBorder="1"/>
    <xf numFmtId="3" fontId="0" fillId="0" borderId="30" xfId="0" applyNumberFormat="1" applyBorder="1"/>
    <xf numFmtId="0" fontId="0" fillId="8" borderId="0" xfId="0" applyFill="1" applyProtection="1">
      <protection locked="0"/>
    </xf>
    <xf numFmtId="0" fontId="5" fillId="0" borderId="0" xfId="1"/>
    <xf numFmtId="0" fontId="5" fillId="0" borderId="33" xfId="0" applyFont="1" applyBorder="1" applyProtection="1">
      <protection locked="0"/>
    </xf>
    <xf numFmtId="14" fontId="0" fillId="0" borderId="33" xfId="0" applyNumberFormat="1" applyBorder="1" applyProtection="1">
      <protection locked="0"/>
    </xf>
    <xf numFmtId="165" fontId="0" fillId="2" borderId="33" xfId="0" applyNumberFormat="1" applyFill="1" applyBorder="1" applyAlignment="1" applyProtection="1">
      <alignment wrapText="1"/>
      <protection locked="0"/>
    </xf>
    <xf numFmtId="0" fontId="14" fillId="10" borderId="33" xfId="0" applyFont="1" applyFill="1" applyBorder="1" applyProtection="1">
      <protection hidden="1"/>
    </xf>
    <xf numFmtId="0" fontId="16" fillId="0" borderId="0" xfId="0" applyFont="1" applyProtection="1">
      <protection hidden="1"/>
    </xf>
    <xf numFmtId="0" fontId="13" fillId="0" borderId="0" xfId="0" applyFont="1" applyAlignment="1" applyProtection="1">
      <alignment vertical="center"/>
      <protection hidden="1"/>
    </xf>
    <xf numFmtId="164" fontId="14" fillId="0" borderId="0" xfId="0" applyNumberFormat="1" applyFont="1" applyProtection="1">
      <protection hidden="1"/>
    </xf>
    <xf numFmtId="0" fontId="13" fillId="0" borderId="0" xfId="0" applyFont="1" applyProtection="1">
      <protection hidden="1"/>
    </xf>
    <xf numFmtId="0" fontId="14" fillId="0" borderId="33" xfId="0" applyFont="1" applyBorder="1"/>
    <xf numFmtId="0" fontId="14" fillId="7" borderId="33" xfId="0" applyFont="1" applyFill="1" applyBorder="1"/>
    <xf numFmtId="164" fontId="14" fillId="10" borderId="33" xfId="0" applyNumberFormat="1" applyFont="1" applyFill="1" applyBorder="1" applyProtection="1">
      <protection locked="0"/>
    </xf>
    <xf numFmtId="0" fontId="20" fillId="9" borderId="33" xfId="0" applyFont="1" applyFill="1" applyBorder="1" applyAlignment="1">
      <alignment horizontal="left"/>
    </xf>
    <xf numFmtId="0" fontId="14" fillId="0" borderId="0" xfId="0" applyFont="1"/>
    <xf numFmtId="164" fontId="14" fillId="4" borderId="0" xfId="0" applyNumberFormat="1" applyFont="1" applyFill="1" applyProtection="1">
      <protection locked="0"/>
    </xf>
    <xf numFmtId="0" fontId="14" fillId="0" borderId="33" xfId="0" applyFont="1" applyBorder="1" applyAlignment="1">
      <alignment horizontal="left"/>
    </xf>
    <xf numFmtId="0" fontId="14" fillId="4" borderId="0" xfId="0" applyFont="1" applyFill="1" applyAlignment="1" applyProtection="1">
      <alignment horizontal="center"/>
      <protection locked="0"/>
    </xf>
    <xf numFmtId="0" fontId="14" fillId="0" borderId="0" xfId="0" applyFont="1" applyAlignment="1" applyProtection="1">
      <alignment vertical="center"/>
      <protection hidden="1"/>
    </xf>
    <xf numFmtId="0" fontId="14" fillId="0" borderId="0" xfId="0" applyFont="1" applyAlignment="1" applyProtection="1">
      <alignment vertical="center"/>
      <protection locked="0"/>
    </xf>
    <xf numFmtId="0" fontId="15" fillId="0" borderId="0" xfId="0" applyFont="1" applyProtection="1">
      <protection hidden="1"/>
    </xf>
    <xf numFmtId="0" fontId="14" fillId="0" borderId="40" xfId="0" applyFont="1" applyBorder="1" applyProtection="1">
      <protection hidden="1"/>
    </xf>
    <xf numFmtId="0" fontId="14" fillId="0" borderId="2" xfId="0" applyFont="1" applyBorder="1" applyAlignment="1" applyProtection="1">
      <alignment vertical="center"/>
      <protection hidden="1"/>
    </xf>
    <xf numFmtId="0" fontId="22" fillId="0" borderId="20" xfId="0" applyFont="1" applyBorder="1" applyProtection="1">
      <protection hidden="1"/>
    </xf>
    <xf numFmtId="0" fontId="14" fillId="0" borderId="36" xfId="0" applyFont="1" applyBorder="1" applyProtection="1">
      <protection hidden="1"/>
    </xf>
    <xf numFmtId="0" fontId="14" fillId="0" borderId="39" xfId="0" applyFont="1" applyBorder="1" applyProtection="1">
      <protection hidden="1"/>
    </xf>
    <xf numFmtId="0" fontId="14" fillId="10" borderId="19" xfId="0" applyFont="1" applyFill="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24" fillId="0" borderId="33" xfId="0" applyFont="1" applyBorder="1" applyProtection="1">
      <protection hidden="1"/>
    </xf>
    <xf numFmtId="3" fontId="17" fillId="4" borderId="6" xfId="0" applyNumberFormat="1" applyFont="1" applyFill="1" applyBorder="1" applyAlignment="1" applyProtection="1">
      <alignment horizontal="left" vertical="center"/>
      <protection locked="0"/>
    </xf>
    <xf numFmtId="3" fontId="14" fillId="4" borderId="0" xfId="0" applyNumberFormat="1" applyFont="1" applyFill="1" applyAlignment="1" applyProtection="1">
      <alignment horizontal="left" vertical="center"/>
      <protection locked="0"/>
    </xf>
    <xf numFmtId="3" fontId="14" fillId="4" borderId="2" xfId="0" applyNumberFormat="1" applyFont="1" applyFill="1" applyBorder="1" applyAlignment="1" applyProtection="1">
      <alignment horizontal="left" vertical="center"/>
      <protection locked="0"/>
    </xf>
    <xf numFmtId="0" fontId="14" fillId="0" borderId="0" xfId="0" applyFont="1" applyAlignment="1">
      <alignment horizontal="center" vertical="center" wrapText="1"/>
    </xf>
    <xf numFmtId="0" fontId="14" fillId="0" borderId="0" xfId="0" applyFont="1" applyAlignment="1">
      <alignment vertical="center" wrapText="1"/>
    </xf>
    <xf numFmtId="0" fontId="22" fillId="0" borderId="32" xfId="0" applyFont="1" applyBorder="1" applyAlignment="1" applyProtection="1">
      <alignment wrapText="1"/>
      <protection hidden="1"/>
    </xf>
    <xf numFmtId="0" fontId="22" fillId="0" borderId="33" xfId="0" applyFont="1" applyBorder="1" applyAlignment="1" applyProtection="1">
      <alignment wrapText="1"/>
      <protection hidden="1"/>
    </xf>
    <xf numFmtId="0" fontId="22" fillId="0" borderId="1" xfId="0" applyFont="1" applyBorder="1" applyAlignment="1" applyProtection="1">
      <alignment wrapText="1"/>
      <protection hidden="1"/>
    </xf>
    <xf numFmtId="0" fontId="14" fillId="0" borderId="33" xfId="0" applyFont="1" applyBorder="1" applyAlignment="1" applyProtection="1">
      <alignment wrapText="1"/>
      <protection hidden="1"/>
    </xf>
    <xf numFmtId="0" fontId="14" fillId="10" borderId="4" xfId="0" applyFont="1" applyFill="1" applyBorder="1" applyProtection="1">
      <protection locked="0"/>
    </xf>
    <xf numFmtId="0" fontId="15" fillId="0" borderId="0" xfId="0" applyFont="1" applyAlignment="1" applyProtection="1">
      <alignment horizontal="center"/>
      <protection hidden="1"/>
    </xf>
    <xf numFmtId="0" fontId="14" fillId="0" borderId="33" xfId="0" applyFont="1" applyBorder="1" applyAlignment="1">
      <alignment horizontal="center" vertical="center"/>
    </xf>
    <xf numFmtId="0" fontId="14" fillId="0" borderId="0" xfId="0" applyFont="1" applyAlignment="1" applyProtection="1">
      <alignment horizontal="center"/>
      <protection hidden="1"/>
    </xf>
    <xf numFmtId="0" fontId="14" fillId="0" borderId="33" xfId="0" applyFont="1" applyBorder="1" applyAlignment="1" applyProtection="1">
      <alignment horizontal="center"/>
      <protection locked="0"/>
    </xf>
    <xf numFmtId="167" fontId="14" fillId="0" borderId="33" xfId="0" applyNumberFormat="1" applyFont="1" applyBorder="1" applyProtection="1">
      <protection locked="0"/>
    </xf>
    <xf numFmtId="0" fontId="26" fillId="0" borderId="0" xfId="0" applyFont="1" applyAlignment="1" applyProtection="1">
      <alignment horizontal="left"/>
      <protection hidden="1"/>
    </xf>
    <xf numFmtId="0" fontId="17" fillId="0" borderId="2" xfId="0" applyFont="1" applyBorder="1" applyAlignment="1" applyProtection="1">
      <alignment horizontal="left" vertical="center"/>
      <protection hidden="1"/>
    </xf>
    <xf numFmtId="0" fontId="13" fillId="0" borderId="2" xfId="0" applyFont="1" applyBorder="1" applyAlignment="1" applyProtection="1">
      <alignment horizontal="left" vertical="center"/>
      <protection hidden="1"/>
    </xf>
    <xf numFmtId="0" fontId="14" fillId="0" borderId="14" xfId="0" applyFont="1" applyBorder="1" applyAlignment="1" applyProtection="1">
      <alignment vertical="center"/>
      <protection hidden="1"/>
    </xf>
    <xf numFmtId="49" fontId="14" fillId="0" borderId="0" xfId="1" applyNumberFormat="1" applyFont="1" applyAlignment="1" applyProtection="1">
      <alignment vertical="top" wrapText="1"/>
      <protection locked="0"/>
    </xf>
    <xf numFmtId="0" fontId="14" fillId="0" borderId="0" xfId="0" applyFont="1" applyAlignment="1" applyProtection="1">
      <alignment horizontal="left" vertical="top"/>
      <protection hidden="1"/>
    </xf>
    <xf numFmtId="0" fontId="14" fillId="0" borderId="0" xfId="0" applyFont="1" applyAlignment="1" applyProtection="1">
      <alignment horizontal="center"/>
      <protection locked="0"/>
    </xf>
    <xf numFmtId="0" fontId="14" fillId="0" borderId="0" xfId="0" applyFont="1" applyAlignment="1" applyProtection="1">
      <alignment horizontal="left" vertical="top"/>
      <protection locked="0"/>
    </xf>
    <xf numFmtId="0" fontId="22" fillId="0" borderId="0" xfId="0" applyFont="1" applyAlignment="1" applyProtection="1">
      <alignment horizontal="left"/>
      <protection hidden="1"/>
    </xf>
    <xf numFmtId="0" fontId="22" fillId="0" borderId="0" xfId="0" applyFont="1" applyAlignment="1" applyProtection="1">
      <alignment horizontal="center"/>
      <protection hidden="1"/>
    </xf>
    <xf numFmtId="0" fontId="22" fillId="0" borderId="0" xfId="0" applyFont="1" applyProtection="1">
      <protection hidden="1"/>
    </xf>
    <xf numFmtId="0" fontId="14" fillId="0" borderId="33" xfId="0" applyFont="1" applyBorder="1" applyAlignment="1" applyProtection="1">
      <alignment horizontal="left" vertical="center" wrapText="1"/>
      <protection hidden="1"/>
    </xf>
    <xf numFmtId="0" fontId="14" fillId="0" borderId="0" xfId="0" applyFont="1" applyAlignment="1" applyProtection="1">
      <alignment horizontal="left"/>
      <protection hidden="1"/>
    </xf>
    <xf numFmtId="0" fontId="14" fillId="10" borderId="33" xfId="0" applyFont="1" applyFill="1" applyBorder="1" applyAlignment="1" applyProtection="1">
      <alignment horizontal="center"/>
      <protection locked="0"/>
    </xf>
    <xf numFmtId="0" fontId="13" fillId="0" borderId="0" xfId="0" applyFont="1" applyAlignment="1" applyProtection="1">
      <alignment horizontal="left"/>
      <protection hidden="1"/>
    </xf>
    <xf numFmtId="0" fontId="14" fillId="0" borderId="0" xfId="0" applyFont="1" applyProtection="1">
      <protection hidden="1"/>
    </xf>
    <xf numFmtId="0" fontId="14" fillId="0" borderId="0" xfId="0" applyFont="1" applyAlignment="1" applyProtection="1">
      <alignment wrapText="1"/>
      <protection hidden="1"/>
    </xf>
    <xf numFmtId="0" fontId="14" fillId="0" borderId="0" xfId="0" applyFont="1" applyAlignment="1" applyProtection="1">
      <alignment horizontal="center" vertical="center"/>
      <protection hidden="1"/>
    </xf>
    <xf numFmtId="0" fontId="13" fillId="0" borderId="0" xfId="0" applyFont="1" applyAlignment="1" applyProtection="1">
      <alignment wrapText="1"/>
      <protection hidden="1"/>
    </xf>
    <xf numFmtId="0" fontId="22" fillId="0" borderId="0" xfId="0" applyFont="1" applyAlignment="1" applyProtection="1">
      <alignment horizontal="left" vertical="center" wrapText="1"/>
      <protection hidden="1"/>
    </xf>
    <xf numFmtId="0" fontId="22"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17" fillId="0" borderId="0" xfId="0" applyFont="1" applyAlignment="1" applyProtection="1">
      <alignment horizontal="left" vertical="center" wrapText="1"/>
      <protection hidden="1"/>
    </xf>
    <xf numFmtId="0" fontId="31" fillId="0" borderId="0" xfId="0" applyFont="1" applyAlignment="1" applyProtection="1">
      <alignment horizontal="left" vertical="top" wrapText="1"/>
      <protection hidden="1"/>
    </xf>
    <xf numFmtId="0" fontId="22" fillId="0" borderId="0" xfId="0" applyFont="1" applyAlignment="1" applyProtection="1">
      <alignment horizontal="left" vertical="top" wrapText="1"/>
      <protection hidden="1"/>
    </xf>
    <xf numFmtId="0" fontId="13" fillId="10" borderId="17" xfId="0" applyFont="1" applyFill="1" applyBorder="1" applyAlignment="1" applyProtection="1">
      <alignment horizontal="center" vertical="center" wrapText="1"/>
      <protection locked="0"/>
    </xf>
    <xf numFmtId="0" fontId="13" fillId="10" borderId="34" xfId="0" applyFont="1" applyFill="1" applyBorder="1" applyAlignment="1" applyProtection="1">
      <alignment horizontal="center" vertical="center" wrapText="1"/>
      <protection locked="0"/>
    </xf>
    <xf numFmtId="165" fontId="14" fillId="10" borderId="33" xfId="0" applyNumberFormat="1" applyFont="1" applyFill="1" applyBorder="1" applyAlignment="1" applyProtection="1">
      <alignment horizontal="center"/>
      <protection locked="0"/>
    </xf>
    <xf numFmtId="0" fontId="14" fillId="0" borderId="32"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34" xfId="0" applyFont="1" applyBorder="1" applyAlignment="1" applyProtection="1">
      <alignment horizontal="center" vertical="center"/>
      <protection locked="0"/>
    </xf>
    <xf numFmtId="0" fontId="17" fillId="0" borderId="9" xfId="0" applyFont="1" applyBorder="1" applyAlignment="1" applyProtection="1">
      <alignment horizontal="center"/>
      <protection hidden="1"/>
    </xf>
    <xf numFmtId="0" fontId="17" fillId="0" borderId="13" xfId="0" applyFont="1" applyBorder="1" applyAlignment="1" applyProtection="1">
      <alignment horizontal="center"/>
      <protection hidden="1"/>
    </xf>
    <xf numFmtId="0" fontId="22" fillId="0" borderId="36" xfId="0" applyFont="1" applyBorder="1" applyAlignment="1" applyProtection="1">
      <alignment horizontal="left" vertical="center"/>
      <protection hidden="1"/>
    </xf>
    <xf numFmtId="0" fontId="22" fillId="0" borderId="40" xfId="0" applyFont="1" applyBorder="1" applyAlignment="1" applyProtection="1">
      <alignment horizontal="left" vertical="center"/>
      <protection hidden="1"/>
    </xf>
    <xf numFmtId="0" fontId="34" fillId="11" borderId="32" xfId="0" applyFont="1" applyFill="1" applyBorder="1" applyAlignment="1" applyProtection="1">
      <alignment horizontal="left" vertical="top"/>
      <protection locked="0"/>
    </xf>
    <xf numFmtId="0" fontId="34" fillId="11" borderId="34" xfId="0" applyFont="1" applyFill="1" applyBorder="1" applyAlignment="1" applyProtection="1">
      <alignment horizontal="left" vertical="top"/>
      <protection locked="0"/>
    </xf>
    <xf numFmtId="0" fontId="12" fillId="0" borderId="2" xfId="0" applyFont="1" applyBorder="1" applyAlignment="1" applyProtection="1">
      <alignment horizontal="center"/>
      <protection hidden="1"/>
    </xf>
    <xf numFmtId="0" fontId="13" fillId="0" borderId="0" xfId="0" applyFont="1" applyAlignment="1" applyProtection="1">
      <alignment horizontal="left" wrapText="1"/>
      <protection hidden="1"/>
    </xf>
    <xf numFmtId="0" fontId="29" fillId="0" borderId="0" xfId="0" applyFont="1" applyAlignment="1" applyProtection="1">
      <alignment horizontal="center"/>
      <protection hidden="1"/>
    </xf>
    <xf numFmtId="49" fontId="15" fillId="10" borderId="23" xfId="1" applyNumberFormat="1" applyFont="1" applyFill="1" applyBorder="1" applyAlignment="1" applyProtection="1">
      <alignment horizontal="center" wrapText="1"/>
      <protection locked="0"/>
    </xf>
    <xf numFmtId="49" fontId="15" fillId="10" borderId="0" xfId="1" applyNumberFormat="1" applyFont="1" applyFill="1" applyAlignment="1" applyProtection="1">
      <alignment horizontal="center" wrapText="1"/>
      <protection locked="0"/>
    </xf>
    <xf numFmtId="49" fontId="12" fillId="0" borderId="21" xfId="1" applyNumberFormat="1" applyFont="1" applyBorder="1" applyAlignment="1">
      <alignment horizontal="center" vertical="center"/>
    </xf>
    <xf numFmtId="49" fontId="12" fillId="0" borderId="22" xfId="1" applyNumberFormat="1" applyFont="1" applyBorder="1" applyAlignment="1">
      <alignment horizontal="center" vertical="center"/>
    </xf>
    <xf numFmtId="0" fontId="14" fillId="4" borderId="40" xfId="1" applyFont="1" applyFill="1" applyBorder="1" applyAlignment="1" applyProtection="1">
      <alignment horizontal="center" vertical="center" wrapText="1" readingOrder="1"/>
      <protection locked="0"/>
    </xf>
    <xf numFmtId="0" fontId="14" fillId="0" borderId="40" xfId="1" applyFont="1" applyBorder="1" applyAlignment="1" applyProtection="1">
      <alignment horizontal="center" vertical="center" wrapText="1" readingOrder="1"/>
      <protection hidden="1"/>
    </xf>
    <xf numFmtId="0" fontId="14" fillId="0" borderId="0" xfId="1" applyFont="1" applyAlignment="1" applyProtection="1">
      <alignment horizontal="center" vertical="center" wrapText="1" readingOrder="1"/>
      <protection hidden="1"/>
    </xf>
    <xf numFmtId="0" fontId="14" fillId="10" borderId="40" xfId="1" applyFont="1" applyFill="1" applyBorder="1" applyAlignment="1" applyProtection="1">
      <alignment horizontal="center" vertical="center" wrapText="1" readingOrder="1"/>
      <protection locked="0"/>
    </xf>
    <xf numFmtId="0" fontId="14" fillId="10" borderId="0" xfId="1" applyFont="1" applyFill="1" applyAlignment="1" applyProtection="1">
      <alignment horizontal="center" vertical="center" wrapText="1" readingOrder="1"/>
      <protection locked="0"/>
    </xf>
    <xf numFmtId="0" fontId="14" fillId="0" borderId="34" xfId="1" applyFont="1" applyBorder="1" applyAlignment="1" applyProtection="1">
      <alignment horizontal="center" vertical="center" wrapText="1" readingOrder="1"/>
      <protection hidden="1"/>
    </xf>
    <xf numFmtId="0" fontId="14" fillId="0" borderId="33" xfId="0" applyFont="1" applyBorder="1" applyAlignment="1" applyProtection="1">
      <alignment horizontal="left" vertical="center" wrapText="1"/>
      <protection hidden="1"/>
    </xf>
    <xf numFmtId="0" fontId="14" fillId="0" borderId="33" xfId="0" applyFont="1" applyBorder="1" applyAlignment="1" applyProtection="1">
      <alignment horizontal="left" vertical="center" wrapText="1" readingOrder="1"/>
      <protection hidden="1"/>
    </xf>
    <xf numFmtId="0" fontId="14" fillId="0" borderId="33" xfId="1" applyFont="1" applyBorder="1" applyAlignment="1" applyProtection="1">
      <alignment horizontal="left" vertical="center" wrapText="1" readingOrder="1"/>
      <protection hidden="1"/>
    </xf>
    <xf numFmtId="49" fontId="14" fillId="0" borderId="23" xfId="1" applyNumberFormat="1" applyFont="1" applyBorder="1" applyAlignment="1" applyProtection="1">
      <alignment horizontal="left" vertical="top" wrapText="1"/>
      <protection locked="0"/>
    </xf>
    <xf numFmtId="49" fontId="14" fillId="0" borderId="0" xfId="1" applyNumberFormat="1" applyFont="1" applyAlignment="1" applyProtection="1">
      <alignment horizontal="left" vertical="top" wrapText="1"/>
      <protection locked="0"/>
    </xf>
    <xf numFmtId="0" fontId="6" fillId="0" borderId="0" xfId="0" applyFont="1" applyAlignment="1" applyProtection="1">
      <alignment horizontal="left"/>
      <protection locked="0"/>
    </xf>
    <xf numFmtId="0" fontId="14" fillId="0" borderId="32" xfId="0" applyFont="1" applyBorder="1" applyAlignment="1" applyProtection="1">
      <alignment horizontal="left" vertical="center"/>
      <protection hidden="1"/>
    </xf>
    <xf numFmtId="0" fontId="14" fillId="0" borderId="34" xfId="0" applyFont="1" applyBorder="1" applyAlignment="1" applyProtection="1">
      <alignment horizontal="left" vertical="center"/>
      <protection hidden="1"/>
    </xf>
    <xf numFmtId="0" fontId="14" fillId="0" borderId="16" xfId="0" applyFont="1" applyBorder="1" applyAlignment="1" applyProtection="1">
      <alignment horizontal="left" vertical="center"/>
      <protection hidden="1"/>
    </xf>
    <xf numFmtId="0" fontId="14" fillId="0" borderId="0" xfId="0" applyFont="1" applyAlignment="1" applyProtection="1">
      <alignment horizontal="left"/>
      <protection hidden="1"/>
    </xf>
    <xf numFmtId="0" fontId="14" fillId="0" borderId="36" xfId="0" applyFont="1" applyBorder="1" applyAlignment="1" applyProtection="1">
      <alignment horizontal="center"/>
      <protection hidden="1"/>
    </xf>
    <xf numFmtId="0" fontId="14" fillId="0" borderId="40" xfId="0" applyFont="1" applyBorder="1" applyAlignment="1" applyProtection="1">
      <alignment horizontal="center"/>
      <protection hidden="1"/>
    </xf>
    <xf numFmtId="0" fontId="14" fillId="0" borderId="39" xfId="0" applyFont="1" applyBorder="1" applyAlignment="1" applyProtection="1">
      <alignment horizontal="center"/>
      <protection hidden="1"/>
    </xf>
    <xf numFmtId="0" fontId="14" fillId="10" borderId="3" xfId="0" applyFont="1" applyFill="1" applyBorder="1" applyAlignment="1" applyProtection="1">
      <alignment horizontal="center"/>
      <protection hidden="1"/>
    </xf>
    <xf numFmtId="0" fontId="14" fillId="10" borderId="2" xfId="0" applyFont="1" applyFill="1" applyBorder="1" applyAlignment="1" applyProtection="1">
      <alignment horizontal="center"/>
      <protection hidden="1"/>
    </xf>
    <xf numFmtId="0" fontId="14" fillId="10" borderId="7" xfId="0" applyFont="1" applyFill="1" applyBorder="1" applyAlignment="1" applyProtection="1">
      <alignment horizontal="center"/>
      <protection hidden="1"/>
    </xf>
    <xf numFmtId="0" fontId="14" fillId="10" borderId="33" xfId="0" applyFont="1" applyFill="1" applyBorder="1" applyAlignment="1" applyProtection="1">
      <alignment horizontal="center"/>
      <protection locked="0"/>
    </xf>
    <xf numFmtId="0" fontId="14" fillId="0" borderId="4" xfId="0" applyFont="1" applyBorder="1" applyAlignment="1" applyProtection="1">
      <alignment horizontal="left" vertical="center" wrapText="1"/>
      <protection locked="0"/>
    </xf>
    <xf numFmtId="0" fontId="13" fillId="0" borderId="0" xfId="0" applyFont="1" applyAlignment="1" applyProtection="1">
      <alignment horizontal="left"/>
      <protection hidden="1"/>
    </xf>
    <xf numFmtId="0" fontId="14" fillId="0" borderId="0" xfId="0" applyFont="1" applyProtection="1">
      <protection hidden="1"/>
    </xf>
    <xf numFmtId="0" fontId="14" fillId="0" borderId="8" xfId="0" applyFont="1" applyBorder="1" applyAlignment="1" applyProtection="1">
      <alignment horizontal="center" vertical="center" wrapText="1"/>
      <protection hidden="1"/>
    </xf>
    <xf numFmtId="0" fontId="34" fillId="0" borderId="10" xfId="0" applyFont="1" applyBorder="1" applyAlignment="1" applyProtection="1">
      <alignment horizontal="center" vertical="top"/>
      <protection hidden="1"/>
    </xf>
    <xf numFmtId="0" fontId="34" fillId="0" borderId="37" xfId="0" applyFont="1" applyBorder="1" applyAlignment="1" applyProtection="1">
      <alignment horizontal="center" vertical="top"/>
      <protection hidden="1"/>
    </xf>
    <xf numFmtId="0" fontId="34" fillId="11" borderId="15" xfId="0" applyFont="1" applyFill="1" applyBorder="1" applyAlignment="1" applyProtection="1">
      <alignment vertical="top"/>
      <protection locked="0"/>
    </xf>
    <xf numFmtId="0" fontId="34" fillId="11" borderId="38" xfId="0" applyFont="1" applyFill="1" applyBorder="1" applyAlignment="1" applyProtection="1">
      <alignment vertical="top"/>
      <protection locked="0"/>
    </xf>
    <xf numFmtId="0" fontId="14" fillId="10" borderId="36" xfId="0" applyFont="1" applyFill="1" applyBorder="1" applyAlignment="1" applyProtection="1">
      <alignment horizontal="left" vertical="top"/>
      <protection locked="0"/>
    </xf>
    <xf numFmtId="0" fontId="14" fillId="10" borderId="40" xfId="0" applyFont="1" applyFill="1" applyBorder="1" applyAlignment="1" applyProtection="1">
      <alignment horizontal="left" vertical="top"/>
      <protection locked="0"/>
    </xf>
    <xf numFmtId="0" fontId="14" fillId="10" borderId="3" xfId="0" applyFont="1" applyFill="1" applyBorder="1" applyAlignment="1" applyProtection="1">
      <alignment horizontal="left" vertical="top"/>
      <protection locked="0"/>
    </xf>
    <xf numFmtId="0" fontId="14" fillId="10" borderId="2" xfId="0" applyFont="1" applyFill="1" applyBorder="1" applyAlignment="1" applyProtection="1">
      <alignment horizontal="left" vertical="top"/>
      <protection locked="0"/>
    </xf>
    <xf numFmtId="0" fontId="14" fillId="0" borderId="32" xfId="0" applyFont="1" applyBorder="1" applyAlignment="1" applyProtection="1">
      <alignment horizontal="left" vertical="top"/>
      <protection locked="0"/>
    </xf>
    <xf numFmtId="0" fontId="14" fillId="0" borderId="34" xfId="0" applyFont="1" applyBorder="1" applyAlignment="1" applyProtection="1">
      <alignment horizontal="left" vertical="top"/>
      <protection locked="0"/>
    </xf>
    <xf numFmtId="0" fontId="14" fillId="0" borderId="33" xfId="0" applyFont="1" applyBorder="1" applyAlignment="1" applyProtection="1">
      <alignment horizontal="center" vertical="center"/>
      <protection hidden="1"/>
    </xf>
    <xf numFmtId="0" fontId="14" fillId="10" borderId="11" xfId="0" applyFont="1" applyFill="1" applyBorder="1" applyAlignment="1" applyProtection="1">
      <alignment horizontal="left" vertical="center"/>
      <protection locked="0"/>
    </xf>
    <xf numFmtId="0" fontId="14" fillId="10" borderId="12" xfId="0" applyFont="1" applyFill="1" applyBorder="1" applyAlignment="1" applyProtection="1">
      <alignment horizontal="left" vertical="center"/>
      <protection locked="0"/>
    </xf>
    <xf numFmtId="0" fontId="23" fillId="0" borderId="36" xfId="0" applyFont="1" applyBorder="1" applyAlignment="1" applyProtection="1">
      <alignment horizontal="left" vertical="top" wrapText="1"/>
      <protection hidden="1"/>
    </xf>
    <xf numFmtId="0" fontId="23" fillId="0" borderId="40" xfId="0" applyFont="1" applyBorder="1" applyAlignment="1" applyProtection="1">
      <alignment horizontal="left" vertical="top" wrapText="1"/>
      <protection hidden="1"/>
    </xf>
    <xf numFmtId="0" fontId="23" fillId="0" borderId="39" xfId="0" applyFont="1" applyBorder="1" applyAlignment="1" applyProtection="1">
      <alignment horizontal="left" vertical="top" wrapText="1"/>
      <protection hidden="1"/>
    </xf>
    <xf numFmtId="0" fontId="23" fillId="0" borderId="3" xfId="0" applyFont="1" applyBorder="1" applyAlignment="1" applyProtection="1">
      <alignment horizontal="left" vertical="top" wrapText="1"/>
      <protection hidden="1"/>
    </xf>
    <xf numFmtId="0" fontId="23" fillId="0" borderId="2" xfId="0" applyFont="1" applyBorder="1" applyAlignment="1" applyProtection="1">
      <alignment horizontal="left" vertical="top" wrapText="1"/>
      <protection hidden="1"/>
    </xf>
    <xf numFmtId="0" fontId="23" fillId="0" borderId="7" xfId="0" applyFont="1" applyBorder="1" applyAlignment="1" applyProtection="1">
      <alignment horizontal="left" vertical="top" wrapText="1"/>
      <protection hidden="1"/>
    </xf>
    <xf numFmtId="0" fontId="11" fillId="0" borderId="32" xfId="12" applyBorder="1" applyAlignment="1" applyProtection="1">
      <alignment horizontal="left" vertical="top"/>
      <protection locked="0"/>
    </xf>
    <xf numFmtId="0" fontId="34" fillId="0" borderId="34" xfId="0" applyFont="1" applyBorder="1" applyAlignment="1" applyProtection="1">
      <alignment horizontal="left" vertical="top"/>
      <protection locked="0"/>
    </xf>
    <xf numFmtId="3" fontId="14" fillId="10" borderId="3" xfId="0" applyNumberFormat="1" applyFont="1" applyFill="1" applyBorder="1" applyAlignment="1" applyProtection="1">
      <alignment horizontal="left" vertical="center"/>
      <protection locked="0"/>
    </xf>
    <xf numFmtId="3" fontId="14" fillId="10" borderId="2" xfId="0" applyNumberFormat="1" applyFont="1" applyFill="1" applyBorder="1" applyAlignment="1" applyProtection="1">
      <alignment horizontal="left" vertical="center"/>
      <protection locked="0"/>
    </xf>
    <xf numFmtId="0" fontId="22" fillId="0" borderId="32" xfId="0" applyFont="1" applyBorder="1" applyAlignment="1" applyProtection="1">
      <alignment horizontal="center" wrapText="1"/>
      <protection hidden="1"/>
    </xf>
    <xf numFmtId="0" fontId="22" fillId="0" borderId="1" xfId="0" applyFont="1" applyBorder="1" applyAlignment="1" applyProtection="1">
      <alignment horizontal="center" wrapText="1"/>
      <protection hidden="1"/>
    </xf>
    <xf numFmtId="0" fontId="22" fillId="10" borderId="35" xfId="0" applyFont="1" applyFill="1" applyBorder="1" applyAlignment="1" applyProtection="1">
      <alignment horizontal="center" wrapText="1"/>
      <protection locked="0"/>
    </xf>
    <xf numFmtId="0" fontId="22" fillId="10" borderId="4" xfId="0" applyFont="1" applyFill="1" applyBorder="1" applyAlignment="1" applyProtection="1">
      <alignment horizontal="center" wrapText="1"/>
      <protection locked="0"/>
    </xf>
    <xf numFmtId="0" fontId="14" fillId="0" borderId="4" xfId="0" applyFont="1" applyBorder="1" applyAlignment="1" applyProtection="1">
      <alignment horizontal="left" vertical="top"/>
      <protection locked="0"/>
    </xf>
    <xf numFmtId="0" fontId="14" fillId="0" borderId="33" xfId="0" applyFont="1" applyBorder="1" applyAlignment="1" applyProtection="1">
      <alignment horizontal="left" vertical="top"/>
      <protection locked="0"/>
    </xf>
    <xf numFmtId="0" fontId="14" fillId="0" borderId="4"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7" fillId="0" borderId="36" xfId="0" applyFont="1" applyBorder="1" applyAlignment="1" applyProtection="1">
      <alignment horizontal="left" vertical="center"/>
      <protection hidden="1"/>
    </xf>
    <xf numFmtId="0" fontId="17" fillId="0" borderId="40" xfId="0" applyFont="1" applyBorder="1" applyAlignment="1" applyProtection="1">
      <alignment horizontal="left" vertical="center"/>
      <protection hidden="1"/>
    </xf>
    <xf numFmtId="0" fontId="14" fillId="0" borderId="0" xfId="0" applyFont="1" applyAlignment="1" applyProtection="1">
      <alignment wrapText="1"/>
      <protection hidden="1"/>
    </xf>
    <xf numFmtId="0" fontId="14" fillId="0" borderId="5" xfId="0" applyFont="1" applyBorder="1" applyAlignment="1" applyProtection="1">
      <alignment wrapText="1"/>
      <protection hidden="1"/>
    </xf>
    <xf numFmtId="0" fontId="14" fillId="10" borderId="36" xfId="0" applyFont="1" applyFill="1" applyBorder="1" applyAlignment="1" applyProtection="1">
      <alignment horizontal="center" vertical="center"/>
      <protection locked="0"/>
    </xf>
    <xf numFmtId="0" fontId="14" fillId="10" borderId="40" xfId="0" applyFont="1" applyFill="1" applyBorder="1" applyAlignment="1" applyProtection="1">
      <alignment horizontal="center" vertical="center"/>
      <protection locked="0"/>
    </xf>
    <xf numFmtId="0" fontId="14" fillId="10" borderId="3" xfId="0" applyFont="1" applyFill="1" applyBorder="1" applyAlignment="1" applyProtection="1">
      <alignment horizontal="center" vertical="center"/>
      <protection locked="0"/>
    </xf>
    <xf numFmtId="0" fontId="14" fillId="10" borderId="2" xfId="0" applyFont="1" applyFill="1" applyBorder="1" applyAlignment="1" applyProtection="1">
      <alignment horizontal="center" vertical="center"/>
      <protection locked="0"/>
    </xf>
    <xf numFmtId="0" fontId="14" fillId="0" borderId="4" xfId="0" applyFont="1" applyBorder="1" applyAlignment="1" applyProtection="1">
      <alignment horizontal="left" vertical="top" wrapText="1"/>
      <protection locked="0"/>
    </xf>
    <xf numFmtId="0" fontId="14" fillId="0" borderId="33" xfId="0" applyFont="1" applyBorder="1" applyAlignment="1" applyProtection="1">
      <alignment horizontal="left" vertical="top" wrapText="1"/>
      <protection locked="0"/>
    </xf>
    <xf numFmtId="166" fontId="13" fillId="10" borderId="0" xfId="0" applyNumberFormat="1" applyFont="1" applyFill="1" applyAlignment="1" applyProtection="1">
      <alignment horizontal="center" vertical="center"/>
      <protection locked="0"/>
    </xf>
    <xf numFmtId="0" fontId="14" fillId="0" borderId="36" xfId="0" applyFont="1" applyBorder="1" applyAlignment="1" applyProtection="1">
      <alignment horizontal="center" vertical="center" wrapText="1"/>
      <protection hidden="1"/>
    </xf>
    <xf numFmtId="0" fontId="14" fillId="0" borderId="39"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3" fillId="0" borderId="0" xfId="0" applyFont="1" applyAlignment="1" applyProtection="1">
      <alignment horizontal="left" vertical="center" wrapText="1"/>
      <protection hidden="1"/>
    </xf>
    <xf numFmtId="0" fontId="23" fillId="0" borderId="33" xfId="0" applyFont="1" applyBorder="1" applyAlignment="1" applyProtection="1">
      <alignment horizontal="center" vertical="top" wrapText="1"/>
      <protection locked="0"/>
    </xf>
    <xf numFmtId="0" fontId="12" fillId="0" borderId="0" xfId="0" applyFont="1" applyAlignment="1" applyProtection="1">
      <alignment horizontal="center" vertical="center"/>
      <protection hidden="1"/>
    </xf>
    <xf numFmtId="0" fontId="16" fillId="10" borderId="32" xfId="0" applyFont="1" applyFill="1" applyBorder="1" applyAlignment="1" applyProtection="1">
      <alignment horizontal="center"/>
      <protection locked="0"/>
    </xf>
    <xf numFmtId="0" fontId="16" fillId="10" borderId="34" xfId="0" applyFont="1" applyFill="1" applyBorder="1" applyAlignment="1" applyProtection="1">
      <alignment horizontal="center"/>
      <protection locked="0"/>
    </xf>
    <xf numFmtId="0" fontId="14" fillId="10" borderId="1" xfId="0" applyFont="1" applyFill="1" applyBorder="1" applyAlignment="1" applyProtection="1">
      <alignment horizontal="left" vertical="center"/>
      <protection locked="0"/>
    </xf>
    <xf numFmtId="0" fontId="14" fillId="10" borderId="33" xfId="0" applyFont="1" applyFill="1" applyBorder="1" applyAlignment="1" applyProtection="1">
      <alignment horizontal="left" vertical="center"/>
      <protection locked="0"/>
    </xf>
    <xf numFmtId="0" fontId="21" fillId="0" borderId="1" xfId="12"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1" xfId="0" applyFont="1" applyBorder="1" applyAlignment="1" applyProtection="1">
      <alignment horizontal="left" vertical="center"/>
      <protection locked="0"/>
    </xf>
    <xf numFmtId="0" fontId="14" fillId="0" borderId="33" xfId="0" applyFont="1" applyBorder="1" applyAlignment="1" applyProtection="1">
      <alignment horizontal="left" vertical="center"/>
      <protection locked="0"/>
    </xf>
    <xf numFmtId="0" fontId="14" fillId="10" borderId="41" xfId="0" applyFont="1" applyFill="1" applyBorder="1" applyAlignment="1" applyProtection="1">
      <alignment horizontal="center" vertical="center"/>
      <protection locked="0"/>
    </xf>
    <xf numFmtId="0" fontId="14" fillId="10" borderId="34" xfId="0" applyFont="1" applyFill="1" applyBorder="1" applyAlignment="1" applyProtection="1">
      <alignment horizontal="center" vertical="center"/>
      <protection locked="0"/>
    </xf>
    <xf numFmtId="0" fontId="14" fillId="10" borderId="1" xfId="0" applyFont="1" applyFill="1" applyBorder="1" applyAlignment="1" applyProtection="1">
      <alignment horizontal="center" vertical="center"/>
      <protection locked="0"/>
    </xf>
    <xf numFmtId="0" fontId="14" fillId="0" borderId="0" xfId="0" applyFont="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4" fillId="0" borderId="5" xfId="0" applyFont="1" applyBorder="1" applyAlignment="1" applyProtection="1">
      <alignment horizontal="center" vertical="center"/>
      <protection hidden="1"/>
    </xf>
    <xf numFmtId="0" fontId="11" fillId="10" borderId="32" xfId="12" applyFill="1" applyBorder="1" applyAlignment="1" applyProtection="1">
      <alignment horizontal="left" vertical="top"/>
      <protection locked="0"/>
    </xf>
    <xf numFmtId="0" fontId="14" fillId="10" borderId="34" xfId="0" applyFont="1" applyFill="1" applyBorder="1" applyAlignment="1" applyProtection="1">
      <alignment horizontal="left" vertical="top"/>
      <protection locked="0"/>
    </xf>
    <xf numFmtId="0" fontId="14" fillId="0" borderId="0" xfId="0" applyFont="1" applyAlignment="1" applyProtection="1">
      <alignment horizontal="right" wrapText="1"/>
      <protection hidden="1"/>
    </xf>
    <xf numFmtId="0" fontId="14" fillId="0" borderId="5" xfId="0" applyFont="1" applyBorder="1" applyAlignment="1" applyProtection="1">
      <alignment horizontal="right" wrapText="1"/>
      <protection hidden="1"/>
    </xf>
    <xf numFmtId="1" fontId="14" fillId="0" borderId="32" xfId="0" applyNumberFormat="1" applyFont="1" applyBorder="1" applyProtection="1">
      <protection locked="0"/>
    </xf>
    <xf numFmtId="1" fontId="14" fillId="0" borderId="34" xfId="0" applyNumberFormat="1" applyFont="1" applyBorder="1" applyProtection="1">
      <protection locked="0"/>
    </xf>
    <xf numFmtId="0" fontId="14" fillId="10" borderId="32" xfId="0" applyFont="1" applyFill="1" applyBorder="1" applyAlignment="1" applyProtection="1">
      <alignment horizontal="left" vertical="top"/>
      <protection locked="0"/>
    </xf>
    <xf numFmtId="0" fontId="13" fillId="0" borderId="0" xfId="0" applyFont="1" applyAlignment="1" applyProtection="1">
      <alignment horizontal="left" vertical="center"/>
      <protection hidden="1"/>
    </xf>
    <xf numFmtId="0" fontId="14" fillId="0" borderId="4" xfId="0" applyFont="1" applyBorder="1" applyAlignment="1" applyProtection="1">
      <alignment horizontal="right" vertical="center" wrapText="1"/>
      <protection locked="0"/>
    </xf>
    <xf numFmtId="0" fontId="14" fillId="0" borderId="33" xfId="0" applyFont="1" applyBorder="1" applyAlignment="1" applyProtection="1">
      <alignment horizontal="right" vertical="center" wrapText="1"/>
      <protection locked="0"/>
    </xf>
    <xf numFmtId="0" fontId="13" fillId="0" borderId="2" xfId="0" applyFont="1" applyBorder="1" applyAlignment="1" applyProtection="1">
      <alignment horizontal="left"/>
      <protection hidden="1"/>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34" fillId="11" borderId="36" xfId="0" applyFont="1" applyFill="1" applyBorder="1" applyAlignment="1" applyProtection="1">
      <alignment horizontal="center" vertical="top" wrapText="1"/>
      <protection locked="0"/>
    </xf>
    <xf numFmtId="0" fontId="34" fillId="11" borderId="40" xfId="0" applyFont="1" applyFill="1" applyBorder="1" applyAlignment="1" applyProtection="1">
      <alignment horizontal="center" vertical="top" wrapText="1"/>
      <protection locked="0"/>
    </xf>
    <xf numFmtId="0" fontId="34" fillId="11" borderId="3" xfId="0" applyFont="1" applyFill="1" applyBorder="1" applyAlignment="1" applyProtection="1">
      <alignment horizontal="center" vertical="top" wrapText="1"/>
      <protection locked="0"/>
    </xf>
    <xf numFmtId="0" fontId="34" fillId="11" borderId="2" xfId="0" applyFont="1" applyFill="1" applyBorder="1" applyAlignment="1" applyProtection="1">
      <alignment horizontal="center" vertical="top" wrapText="1"/>
      <protection locked="0"/>
    </xf>
    <xf numFmtId="0" fontId="34" fillId="0" borderId="32" xfId="0" applyFont="1" applyBorder="1" applyAlignment="1" applyProtection="1">
      <alignment horizontal="center"/>
      <protection locked="0"/>
    </xf>
    <xf numFmtId="0" fontId="34" fillId="0" borderId="34" xfId="0" applyFont="1" applyBorder="1" applyAlignment="1" applyProtection="1">
      <alignment horizontal="center"/>
      <protection locked="0"/>
    </xf>
    <xf numFmtId="0" fontId="34" fillId="0" borderId="1" xfId="0" applyFont="1" applyBorder="1" applyAlignment="1" applyProtection="1">
      <alignment horizontal="center"/>
      <protection locked="0"/>
    </xf>
    <xf numFmtId="14" fontId="37" fillId="0" borderId="32" xfId="0" applyNumberFormat="1" applyFont="1" applyBorder="1" applyAlignment="1" applyProtection="1">
      <alignment horizontal="center"/>
      <protection locked="0"/>
    </xf>
    <xf numFmtId="0" fontId="37" fillId="0" borderId="34" xfId="0" applyFont="1" applyBorder="1" applyAlignment="1" applyProtection="1">
      <alignment horizontal="center"/>
      <protection locked="0"/>
    </xf>
    <xf numFmtId="0" fontId="37" fillId="0" borderId="1" xfId="0" applyFont="1" applyBorder="1" applyAlignment="1" applyProtection="1">
      <alignment horizontal="center"/>
      <protection locked="0"/>
    </xf>
    <xf numFmtId="0" fontId="14" fillId="0" borderId="32" xfId="0" applyFont="1" applyBorder="1" applyAlignment="1" applyProtection="1">
      <alignment horizontal="center"/>
      <protection locked="0"/>
    </xf>
    <xf numFmtId="0" fontId="14" fillId="0" borderId="34"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3" fillId="5" borderId="40" xfId="0" applyFont="1" applyFill="1" applyBorder="1" applyAlignment="1" applyProtection="1">
      <alignment horizontal="center" vertical="center" wrapText="1"/>
      <protection hidden="1"/>
    </xf>
    <xf numFmtId="0" fontId="13" fillId="5" borderId="0" xfId="0" applyFont="1" applyFill="1" applyAlignment="1" applyProtection="1">
      <alignment horizontal="center" vertical="center" wrapText="1"/>
      <protection hidden="1"/>
    </xf>
    <xf numFmtId="0" fontId="13" fillId="5" borderId="2" xfId="0" applyFont="1" applyFill="1" applyBorder="1" applyAlignment="1" applyProtection="1">
      <alignment horizontal="center" vertical="center" wrapText="1"/>
      <protection hidden="1"/>
    </xf>
    <xf numFmtId="0" fontId="30" fillId="0" borderId="0" xfId="0" applyFont="1" applyAlignment="1" applyProtection="1">
      <alignment horizontal="left" vertical="top" wrapText="1"/>
      <protection hidden="1"/>
    </xf>
    <xf numFmtId="0" fontId="33" fillId="10" borderId="33" xfId="0" applyFont="1" applyFill="1" applyBorder="1" applyProtection="1">
      <protection locked="0"/>
    </xf>
    <xf numFmtId="14" fontId="14" fillId="10" borderId="33" xfId="0" applyNumberFormat="1" applyFont="1" applyFill="1" applyBorder="1" applyProtection="1">
      <protection locked="0"/>
    </xf>
    <xf numFmtId="0" fontId="14" fillId="10" borderId="33" xfId="0" applyFont="1" applyFill="1" applyBorder="1" applyProtection="1">
      <protection locked="0"/>
    </xf>
    <xf numFmtId="0" fontId="13" fillId="0" borderId="32"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32"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31" fillId="0" borderId="0" xfId="0" applyFont="1" applyAlignment="1" applyProtection="1">
      <alignment horizontal="left" wrapText="1"/>
      <protection hidden="1"/>
    </xf>
    <xf numFmtId="0" fontId="13" fillId="0" borderId="34" xfId="0" applyFont="1" applyBorder="1" applyAlignment="1" applyProtection="1">
      <alignment horizontal="center" vertical="center" wrapText="1"/>
      <protection hidden="1"/>
    </xf>
    <xf numFmtId="0" fontId="35" fillId="0" borderId="32" xfId="0" applyFont="1" applyBorder="1" applyAlignment="1" applyProtection="1">
      <alignment horizontal="center" vertical="center" wrapText="1"/>
      <protection hidden="1"/>
    </xf>
    <xf numFmtId="0" fontId="35" fillId="0" borderId="34" xfId="0" applyFont="1" applyBorder="1" applyAlignment="1" applyProtection="1">
      <alignment horizontal="center" vertical="center" wrapText="1"/>
      <protection hidden="1"/>
    </xf>
    <xf numFmtId="0" fontId="35" fillId="0" borderId="1" xfId="0" applyFont="1" applyBorder="1" applyAlignment="1" applyProtection="1">
      <alignment horizontal="center" vertical="center" wrapText="1"/>
      <protection hidden="1"/>
    </xf>
    <xf numFmtId="0" fontId="13" fillId="0" borderId="33" xfId="0" applyFont="1" applyBorder="1" applyAlignment="1" applyProtection="1">
      <alignment horizontal="center" vertical="center"/>
      <protection hidden="1"/>
    </xf>
    <xf numFmtId="0" fontId="13" fillId="10" borderId="32" xfId="0" applyFont="1" applyFill="1" applyBorder="1" applyAlignment="1" applyProtection="1">
      <alignment horizontal="center" wrapText="1"/>
      <protection hidden="1"/>
    </xf>
    <xf numFmtId="0" fontId="13" fillId="10" borderId="34" xfId="0" applyFont="1" applyFill="1" applyBorder="1" applyAlignment="1" applyProtection="1">
      <alignment horizontal="center" wrapText="1"/>
      <protection hidden="1"/>
    </xf>
    <xf numFmtId="0" fontId="13" fillId="10" borderId="1" xfId="0" applyFont="1" applyFill="1" applyBorder="1" applyAlignment="1" applyProtection="1">
      <alignment horizontal="center" wrapText="1"/>
      <protection hidden="1"/>
    </xf>
    <xf numFmtId="3" fontId="13" fillId="10" borderId="3" xfId="0" applyNumberFormat="1" applyFont="1" applyFill="1" applyBorder="1" applyAlignment="1" applyProtection="1">
      <alignment horizontal="left" vertical="center"/>
      <protection locked="0"/>
    </xf>
    <xf numFmtId="3" fontId="13" fillId="10" borderId="2" xfId="0" applyNumberFormat="1" applyFont="1" applyFill="1" applyBorder="1" applyAlignment="1" applyProtection="1">
      <alignment horizontal="left" vertical="center"/>
      <protection locked="0"/>
    </xf>
    <xf numFmtId="0" fontId="13" fillId="0" borderId="0" xfId="0" applyFont="1" applyAlignment="1" applyProtection="1">
      <alignment wrapText="1"/>
      <protection hidden="1"/>
    </xf>
    <xf numFmtId="0" fontId="14" fillId="0" borderId="36" xfId="0" applyFont="1" applyBorder="1" applyAlignment="1" applyProtection="1">
      <alignment horizontal="center" vertical="center"/>
      <protection hidden="1"/>
    </xf>
    <xf numFmtId="0" fontId="14" fillId="0" borderId="40"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35" fillId="0" borderId="32" xfId="0" applyFont="1" applyBorder="1" applyAlignment="1" applyProtection="1">
      <alignment horizontal="center" wrapText="1"/>
      <protection locked="0"/>
    </xf>
    <xf numFmtId="0" fontId="35" fillId="0" borderId="34" xfId="0" applyFont="1" applyBorder="1" applyAlignment="1" applyProtection="1">
      <alignment horizontal="center" wrapText="1"/>
      <protection locked="0"/>
    </xf>
    <xf numFmtId="0" fontId="35" fillId="0" borderId="1" xfId="0" applyFont="1" applyBorder="1" applyAlignment="1" applyProtection="1">
      <alignment horizontal="center" wrapText="1"/>
      <protection locked="0"/>
    </xf>
    <xf numFmtId="0" fontId="22" fillId="0" borderId="36" xfId="0" applyFont="1" applyBorder="1" applyAlignment="1" applyProtection="1">
      <alignment horizontal="left" vertical="top" wrapText="1"/>
      <protection hidden="1"/>
    </xf>
    <xf numFmtId="0" fontId="22" fillId="0" borderId="39" xfId="0" applyFont="1" applyBorder="1" applyAlignment="1" applyProtection="1">
      <alignment horizontal="left" vertical="top" wrapText="1"/>
      <protection hidden="1"/>
    </xf>
    <xf numFmtId="0" fontId="22" fillId="0" borderId="3" xfId="0" applyFont="1" applyBorder="1" applyAlignment="1" applyProtection="1">
      <alignment horizontal="left" vertical="top" wrapText="1"/>
      <protection hidden="1"/>
    </xf>
    <xf numFmtId="0" fontId="22" fillId="0" borderId="7" xfId="0" applyFont="1" applyBorder="1" applyAlignment="1" applyProtection="1">
      <alignment horizontal="left" vertical="top" wrapText="1"/>
      <protection hidden="1"/>
    </xf>
    <xf numFmtId="0" fontId="25" fillId="0" borderId="0" xfId="0" applyFont="1" applyAlignment="1" applyProtection="1">
      <alignment horizontal="left" vertical="top" wrapText="1"/>
      <protection hidden="1"/>
    </xf>
    <xf numFmtId="0" fontId="22" fillId="0" borderId="33" xfId="0" applyFont="1" applyBorder="1" applyAlignment="1" applyProtection="1">
      <alignment horizontal="center" wrapText="1"/>
      <protection hidden="1"/>
    </xf>
    <xf numFmtId="0" fontId="22" fillId="0" borderId="0" xfId="0" applyFont="1" applyAlignment="1" applyProtection="1">
      <alignment horizontal="left" vertical="center" wrapText="1"/>
      <protection hidden="1"/>
    </xf>
    <xf numFmtId="0" fontId="22" fillId="0" borderId="0" xfId="0" applyFont="1" applyAlignment="1" applyProtection="1">
      <alignment horizontal="left" vertical="center"/>
      <protection hidden="1"/>
    </xf>
    <xf numFmtId="0" fontId="22" fillId="0" borderId="2" xfId="0" applyFont="1" applyBorder="1" applyAlignment="1" applyProtection="1">
      <alignment horizontal="left" wrapText="1"/>
      <protection hidden="1"/>
    </xf>
    <xf numFmtId="0" fontId="17" fillId="0" borderId="9" xfId="0" applyFont="1" applyBorder="1" applyAlignment="1" applyProtection="1">
      <alignment horizontal="left" vertical="center" wrapText="1"/>
      <protection hidden="1"/>
    </xf>
    <xf numFmtId="0" fontId="17" fillId="0" borderId="18" xfId="0" applyFont="1" applyBorder="1" applyAlignment="1" applyProtection="1">
      <alignment horizontal="left" vertical="center" wrapText="1"/>
      <protection hidden="1"/>
    </xf>
    <xf numFmtId="0" fontId="22" fillId="0" borderId="40" xfId="0" applyFont="1" applyBorder="1" applyAlignment="1" applyProtection="1">
      <alignment horizontal="left"/>
      <protection hidden="1"/>
    </xf>
    <xf numFmtId="0" fontId="14" fillId="0" borderId="0" xfId="0" applyFont="1" applyAlignment="1" applyProtection="1">
      <alignment horizontal="left" vertical="top" wrapText="1"/>
      <protection hidden="1"/>
    </xf>
    <xf numFmtId="0" fontId="14" fillId="0" borderId="5" xfId="0" applyFont="1" applyBorder="1" applyProtection="1">
      <protection hidden="1"/>
    </xf>
    <xf numFmtId="0" fontId="13" fillId="0" borderId="5" xfId="0" applyFont="1" applyBorder="1" applyAlignment="1" applyProtection="1">
      <alignment horizontal="left"/>
      <protection hidden="1"/>
    </xf>
    <xf numFmtId="0" fontId="14" fillId="0" borderId="6" xfId="0" applyFont="1" applyBorder="1" applyAlignment="1" applyProtection="1">
      <alignment horizontal="center" vertical="center"/>
      <protection hidden="1"/>
    </xf>
    <xf numFmtId="0" fontId="17" fillId="0" borderId="0" xfId="0" applyFont="1" applyProtection="1">
      <protection hidden="1"/>
    </xf>
    <xf numFmtId="0" fontId="13" fillId="10" borderId="32" xfId="0" applyFont="1" applyFill="1" applyBorder="1" applyAlignment="1" applyProtection="1">
      <alignment horizontal="left"/>
      <protection locked="0"/>
    </xf>
    <xf numFmtId="0" fontId="13" fillId="10" borderId="34" xfId="0" applyFont="1" applyFill="1" applyBorder="1" applyAlignment="1" applyProtection="1">
      <alignment horizontal="left"/>
      <protection locked="0"/>
    </xf>
    <xf numFmtId="0" fontId="13" fillId="10" borderId="1" xfId="0" applyFont="1" applyFill="1" applyBorder="1" applyAlignment="1" applyProtection="1">
      <alignment horizontal="left"/>
      <protection locked="0"/>
    </xf>
    <xf numFmtId="0" fontId="13" fillId="10" borderId="32" xfId="0" applyFont="1" applyFill="1" applyBorder="1" applyAlignment="1" applyProtection="1">
      <alignment horizontal="left" vertical="center"/>
      <protection locked="0"/>
    </xf>
    <xf numFmtId="0" fontId="13" fillId="10" borderId="34" xfId="0" applyFont="1" applyFill="1" applyBorder="1" applyAlignment="1" applyProtection="1">
      <alignment horizontal="left" vertical="center"/>
      <protection locked="0"/>
    </xf>
    <xf numFmtId="0" fontId="14" fillId="0" borderId="36" xfId="0" applyFont="1" applyBorder="1" applyAlignment="1" applyProtection="1">
      <alignment horizontal="left" vertical="top"/>
      <protection locked="0"/>
    </xf>
    <xf numFmtId="0" fontId="14" fillId="0" borderId="40"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1" fillId="10" borderId="32" xfId="12" applyFill="1" applyBorder="1" applyAlignment="1" applyProtection="1">
      <protection locked="0"/>
    </xf>
    <xf numFmtId="0" fontId="14" fillId="10" borderId="34" xfId="0" applyFont="1" applyFill="1" applyBorder="1" applyProtection="1">
      <protection locked="0"/>
    </xf>
    <xf numFmtId="0" fontId="13" fillId="10" borderId="33" xfId="0" applyFont="1" applyFill="1" applyBorder="1" applyAlignment="1" applyProtection="1">
      <alignment horizontal="center" vertical="center"/>
      <protection locked="0"/>
    </xf>
    <xf numFmtId="17" fontId="14" fillId="10" borderId="36" xfId="0" applyNumberFormat="1" applyFont="1" applyFill="1" applyBorder="1" applyAlignment="1" applyProtection="1">
      <alignment horizontal="left" vertical="top"/>
      <protection locked="0"/>
    </xf>
    <xf numFmtId="0" fontId="22"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13" fillId="0" borderId="5" xfId="0" applyFont="1" applyBorder="1" applyAlignment="1" applyProtection="1">
      <alignment horizontal="left" vertical="center"/>
      <protection hidden="1"/>
    </xf>
    <xf numFmtId="0" fontId="13" fillId="0" borderId="32" xfId="0" applyFont="1" applyBorder="1" applyAlignment="1" applyProtection="1">
      <alignment horizontal="left"/>
      <protection locked="0"/>
    </xf>
    <xf numFmtId="0" fontId="13" fillId="0" borderId="34" xfId="0" applyFont="1" applyBorder="1" applyAlignment="1" applyProtection="1">
      <alignment horizontal="left"/>
      <protection locked="0"/>
    </xf>
    <xf numFmtId="0" fontId="13" fillId="0" borderId="1" xfId="0" applyFont="1" applyBorder="1" applyAlignment="1" applyProtection="1">
      <alignment horizontal="left"/>
      <protection locked="0"/>
    </xf>
    <xf numFmtId="0" fontId="17" fillId="0" borderId="0" xfId="0" applyFont="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4" fillId="10" borderId="32" xfId="0" applyFont="1" applyFill="1" applyBorder="1" applyProtection="1">
      <protection locked="0"/>
    </xf>
    <xf numFmtId="0" fontId="18" fillId="9" borderId="2" xfId="0" applyFont="1" applyFill="1" applyBorder="1" applyAlignment="1">
      <alignment horizontal="center"/>
    </xf>
  </cellXfs>
  <cellStyles count="13">
    <cellStyle name="Comma 2" xfId="2" xr:uid="{00000000-0005-0000-0000-000001000000}"/>
    <cellStyle name="Comma 2 2" xfId="7" xr:uid="{00000000-0005-0000-0000-000001000000}"/>
    <cellStyle name="Comma 3" xfId="6" xr:uid="{00000000-0005-0000-0000-000035000000}"/>
    <cellStyle name="Currency 2" xfId="8" xr:uid="{00000000-0005-0000-0000-000037000000}"/>
    <cellStyle name="Hyperlink" xfId="12" builtinId="8"/>
    <cellStyle name="Neutral 2" xfId="3" xr:uid="{00000000-0005-0000-0000-000004000000}"/>
    <cellStyle name="Normal" xfId="0" builtinId="0"/>
    <cellStyle name="Normal 2" xfId="1" xr:uid="{00000000-0005-0000-0000-000006000000}"/>
    <cellStyle name="Normal 3" xfId="4" xr:uid="{00000000-0005-0000-0000-000007000000}"/>
    <cellStyle name="Normal 3 2" xfId="5" xr:uid="{00000000-0005-0000-0000-000008000000}"/>
    <cellStyle name="Normal 3 2 2" xfId="11" xr:uid="{00000000-0005-0000-0000-000008000000}"/>
    <cellStyle name="Normal 3 3" xfId="10" xr:uid="{00000000-0005-0000-0000-000007000000}"/>
    <cellStyle name="Percent 2" xfId="9" xr:uid="{00000000-0005-0000-0000-00003A000000}"/>
  </cellStyles>
  <dxfs count="20">
    <dxf>
      <fill>
        <patternFill>
          <bgColor rgb="FFFFFFCC"/>
        </patternFill>
      </fill>
    </dxf>
    <dxf>
      <fill>
        <patternFill>
          <bgColor rgb="FFFFFFCC"/>
        </patternFill>
      </fill>
    </dxf>
    <dxf>
      <font>
        <strike val="0"/>
        <color theme="0"/>
      </font>
    </dxf>
    <dxf>
      <font>
        <strike val="0"/>
        <color theme="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FFCC"/>
        </patternFill>
      </fill>
    </dxf>
    <dxf>
      <fill>
        <patternFill>
          <bgColor rgb="FFFFFFCC"/>
        </patternFill>
      </fill>
    </dxf>
    <dxf>
      <font>
        <strike val="0"/>
      </font>
      <fill>
        <patternFill>
          <bgColor rgb="FFFFFFFF"/>
        </patternFill>
      </fill>
    </dxf>
    <dxf>
      <fill>
        <patternFill>
          <bgColor rgb="FFFFFFFF"/>
        </patternFill>
      </fill>
    </dxf>
    <dxf>
      <fill>
        <patternFill>
          <bgColor rgb="FFFFFFCC"/>
        </patternFill>
      </fill>
    </dxf>
    <dxf>
      <font>
        <strike val="0"/>
        <color rgb="FFFF0000"/>
      </font>
      <fill>
        <patternFill patternType="none">
          <bgColor auto="1"/>
        </patternFill>
      </fill>
    </dxf>
    <dxf>
      <font>
        <strike val="0"/>
        <color rgb="FFFF0000"/>
      </font>
      <fill>
        <patternFill>
          <bgColor theme="0"/>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9" defaultPivotStyle="PivotStyleLight16"/>
  <colors>
    <mruColors>
      <color rgb="FFFDF137"/>
      <color rgb="FF000037"/>
      <color rgb="FF080808"/>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388775</xdr:colOff>
      <xdr:row>0</xdr:row>
      <xdr:rowOff>132183</xdr:rowOff>
    </xdr:from>
    <xdr:to>
      <xdr:col>6</xdr:col>
      <xdr:colOff>1056498</xdr:colOff>
      <xdr:row>4</xdr:row>
      <xdr:rowOff>276423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278224" y="132183"/>
          <a:ext cx="4850947" cy="12017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5"/>
  <sheetViews>
    <sheetView tabSelected="1" view="pageBreakPreview" topLeftCell="A141" zoomScaleNormal="100" zoomScaleSheetLayoutView="100" workbookViewId="0">
      <selection activeCell="AG144" sqref="AG144"/>
    </sheetView>
  </sheetViews>
  <sheetFormatPr defaultColWidth="9.1796875" defaultRowHeight="12.5" outlineLevelRow="1"/>
  <cols>
    <col min="1" max="1" width="15" style="1" customWidth="1"/>
    <col min="2" max="2" width="11.7265625" style="1" customWidth="1"/>
    <col min="3" max="3" width="11.81640625" style="1" customWidth="1"/>
    <col min="4" max="4" width="15.7265625" style="1" customWidth="1"/>
    <col min="5" max="5" width="18.1796875" style="1" customWidth="1"/>
    <col min="6" max="6" width="13.453125" style="1" customWidth="1"/>
    <col min="7" max="7" width="16.26953125" style="1" customWidth="1"/>
    <col min="8" max="8" width="12.7265625" style="1" customWidth="1"/>
    <col min="9" max="9" width="6.453125" style="1" customWidth="1"/>
    <col min="10" max="10" width="6.1796875" style="1" customWidth="1"/>
    <col min="11" max="11" width="5.81640625" style="1" customWidth="1"/>
    <col min="12" max="12" width="27.1796875" style="1" hidden="1" customWidth="1"/>
    <col min="13" max="13" width="23.453125" style="1" hidden="1" customWidth="1"/>
    <col min="14" max="14" width="13" style="1" hidden="1" customWidth="1"/>
    <col min="15" max="15" width="15.1796875" style="1" hidden="1" customWidth="1"/>
    <col min="16" max="16" width="10.81640625" style="1" hidden="1" customWidth="1"/>
    <col min="17" max="17" width="11.26953125" style="1" hidden="1" customWidth="1"/>
    <col min="18" max="18" width="9.1796875" style="1" hidden="1" customWidth="1"/>
    <col min="19" max="19" width="11.54296875" style="1" hidden="1" customWidth="1"/>
    <col min="20" max="27" width="9.1796875" style="1" hidden="1" customWidth="1"/>
    <col min="28" max="28" width="21.1796875" style="1" hidden="1" customWidth="1"/>
    <col min="29" max="29" width="12.54296875" style="1" hidden="1" customWidth="1"/>
    <col min="30" max="31" width="9.1796875" style="1" customWidth="1"/>
    <col min="32" max="16384" width="9.1796875" style="1"/>
  </cols>
  <sheetData>
    <row r="1" spans="1:13">
      <c r="A1" s="3"/>
      <c r="B1" s="3"/>
      <c r="C1" s="3"/>
      <c r="D1" s="3"/>
      <c r="E1" s="3"/>
      <c r="F1" s="3"/>
      <c r="G1" s="3"/>
      <c r="H1" s="3"/>
      <c r="I1" s="3"/>
      <c r="J1" s="3"/>
      <c r="K1" s="3"/>
    </row>
    <row r="2" spans="1:13">
      <c r="A2" s="3"/>
      <c r="B2" s="3"/>
      <c r="C2" s="3"/>
      <c r="D2" s="3"/>
      <c r="E2" s="3"/>
      <c r="F2" s="3"/>
      <c r="G2" s="3"/>
      <c r="H2" s="3"/>
      <c r="I2" s="3"/>
      <c r="J2" s="3"/>
      <c r="K2" s="3"/>
    </row>
    <row r="3" spans="1:13" ht="29.25" customHeight="1">
      <c r="A3" s="3"/>
      <c r="B3" s="3"/>
      <c r="C3" s="3"/>
      <c r="D3" s="3"/>
      <c r="E3" s="3"/>
      <c r="F3" s="3"/>
      <c r="G3" s="3"/>
      <c r="H3" s="3"/>
      <c r="I3" s="3"/>
      <c r="J3" s="3"/>
      <c r="K3" s="3"/>
    </row>
    <row r="4" spans="1:13" ht="29.25" customHeight="1">
      <c r="A4" s="3"/>
      <c r="B4" s="3"/>
      <c r="C4" s="3"/>
      <c r="D4" s="3"/>
      <c r="E4" s="3"/>
      <c r="F4" s="3"/>
      <c r="G4" s="3"/>
      <c r="H4" s="3"/>
      <c r="I4" s="3"/>
      <c r="J4" s="3"/>
      <c r="K4" s="3"/>
    </row>
    <row r="5" spans="1:13" ht="29.25" customHeight="1">
      <c r="A5" s="3"/>
      <c r="B5" s="3"/>
      <c r="C5" s="3"/>
      <c r="D5" s="3"/>
      <c r="E5" s="3"/>
      <c r="F5" s="3"/>
      <c r="G5" s="3"/>
      <c r="H5" s="3"/>
      <c r="I5" s="3"/>
      <c r="J5" s="3"/>
      <c r="K5" s="3"/>
    </row>
    <row r="6" spans="1:13" ht="15.5">
      <c r="A6" s="194" t="s">
        <v>305</v>
      </c>
      <c r="B6" s="194"/>
      <c r="C6" s="194"/>
      <c r="D6" s="194"/>
      <c r="E6" s="194"/>
      <c r="F6" s="194"/>
      <c r="G6" s="194"/>
      <c r="H6" s="194"/>
      <c r="I6" s="194"/>
      <c r="J6" s="194"/>
      <c r="K6" s="194"/>
    </row>
    <row r="7" spans="1:13" ht="15.5">
      <c r="A7" s="194" t="s">
        <v>0</v>
      </c>
      <c r="B7" s="194"/>
      <c r="C7" s="194"/>
      <c r="D7" s="194"/>
      <c r="E7" s="194"/>
      <c r="F7" s="194"/>
      <c r="G7" s="194"/>
      <c r="H7" s="194"/>
      <c r="I7" s="194"/>
      <c r="J7" s="194"/>
      <c r="K7" s="194"/>
    </row>
    <row r="8" spans="1:13" ht="14.25" customHeight="1">
      <c r="A8" s="109"/>
      <c r="B8" s="109"/>
      <c r="C8" s="109"/>
      <c r="D8" s="109"/>
      <c r="E8" s="109"/>
      <c r="F8" s="109"/>
      <c r="G8" s="109"/>
      <c r="H8" s="109"/>
      <c r="I8" s="109"/>
      <c r="J8" s="109"/>
      <c r="K8" s="109"/>
    </row>
    <row r="9" spans="1:13" ht="12.75" customHeight="1">
      <c r="A9" s="177"/>
      <c r="B9" s="177"/>
      <c r="C9" s="177"/>
      <c r="D9" s="177"/>
      <c r="E9" s="177"/>
      <c r="F9" s="177"/>
      <c r="G9" s="177"/>
      <c r="H9" s="177"/>
      <c r="I9" s="177"/>
      <c r="J9" s="177"/>
      <c r="K9" s="177"/>
    </row>
    <row r="10" spans="1:13" ht="14.25" customHeight="1">
      <c r="A10" s="177"/>
      <c r="B10" s="177"/>
      <c r="C10" s="177"/>
      <c r="D10" s="177"/>
      <c r="E10" s="177"/>
      <c r="F10" s="177"/>
      <c r="G10" s="177"/>
      <c r="H10" s="177"/>
      <c r="I10" s="177"/>
      <c r="J10" s="177"/>
      <c r="K10" s="177"/>
    </row>
    <row r="11" spans="1:13" ht="8.25" customHeight="1">
      <c r="A11" s="89"/>
      <c r="B11" s="89"/>
      <c r="C11" s="89"/>
      <c r="D11" s="89"/>
      <c r="E11" s="89"/>
      <c r="F11" s="89"/>
      <c r="G11" s="89"/>
      <c r="H11" s="89"/>
      <c r="I11" s="89"/>
      <c r="J11" s="89"/>
      <c r="K11" s="89"/>
    </row>
    <row r="12" spans="1:13" ht="24.75" customHeight="1">
      <c r="A12" s="95" t="s">
        <v>1</v>
      </c>
      <c r="B12" s="95"/>
      <c r="C12" s="95"/>
      <c r="D12" s="95"/>
      <c r="E12" s="95"/>
      <c r="F12" s="95"/>
      <c r="G12" s="95"/>
      <c r="H12" s="95"/>
      <c r="I12" s="95"/>
      <c r="J12" s="95"/>
      <c r="K12" s="95"/>
      <c r="L12" s="1" t="s">
        <v>2</v>
      </c>
      <c r="M12" s="6" t="s">
        <v>3</v>
      </c>
    </row>
    <row r="13" spans="1:13" hidden="1">
      <c r="A13" s="95"/>
      <c r="B13" s="95"/>
      <c r="C13" s="95"/>
      <c r="D13" s="95"/>
      <c r="E13" s="95"/>
      <c r="F13" s="95"/>
      <c r="G13" s="95"/>
      <c r="H13" s="95"/>
      <c r="I13" s="95"/>
      <c r="J13" s="95"/>
      <c r="K13" s="95"/>
      <c r="L13" s="6" t="s">
        <v>4</v>
      </c>
    </row>
    <row r="14" spans="1:13" ht="47.15" customHeight="1">
      <c r="A14" s="295" t="s">
        <v>306</v>
      </c>
      <c r="B14" s="296"/>
      <c r="C14" s="296"/>
      <c r="D14" s="296"/>
      <c r="E14" s="296"/>
      <c r="F14" s="296"/>
      <c r="G14" s="296"/>
      <c r="H14" s="296"/>
      <c r="I14" s="296"/>
      <c r="J14" s="296"/>
      <c r="K14" s="296"/>
      <c r="L14" s="6" t="s">
        <v>5</v>
      </c>
      <c r="M14" s="6" t="s">
        <v>6</v>
      </c>
    </row>
    <row r="15" spans="1:13" ht="12" customHeight="1">
      <c r="A15" s="92"/>
      <c r="B15" s="92"/>
      <c r="C15" s="92"/>
      <c r="D15" s="92"/>
      <c r="E15" s="92"/>
      <c r="F15" s="92"/>
      <c r="G15" s="92"/>
      <c r="H15" s="92"/>
      <c r="I15" s="92"/>
      <c r="J15" s="92"/>
      <c r="K15" s="92"/>
      <c r="L15" s="6" t="s">
        <v>7</v>
      </c>
      <c r="M15" s="14" t="s">
        <v>8</v>
      </c>
    </row>
    <row r="16" spans="1:13">
      <c r="A16" s="211" t="s">
        <v>9</v>
      </c>
      <c r="B16" s="212"/>
      <c r="C16" s="32"/>
      <c r="D16" s="83" t="s">
        <v>10</v>
      </c>
      <c r="E16" s="86"/>
      <c r="F16" s="86"/>
      <c r="G16" s="86"/>
      <c r="H16" s="86"/>
      <c r="I16" s="86"/>
      <c r="J16" s="86"/>
      <c r="K16" s="86"/>
      <c r="L16" s="6" t="s">
        <v>11</v>
      </c>
      <c r="M16" s="6" t="s">
        <v>12</v>
      </c>
    </row>
    <row r="17" spans="1:13">
      <c r="A17" s="86"/>
      <c r="B17" s="86"/>
      <c r="C17" s="86"/>
      <c r="D17" s="86"/>
      <c r="E17" s="86"/>
      <c r="F17" s="86"/>
      <c r="G17" s="86"/>
      <c r="H17" s="86"/>
      <c r="I17" s="86"/>
      <c r="J17" s="86"/>
      <c r="K17" s="86"/>
      <c r="L17" s="1" t="s">
        <v>13</v>
      </c>
      <c r="M17" s="6" t="s">
        <v>14</v>
      </c>
    </row>
    <row r="18" spans="1:13" ht="18" customHeight="1">
      <c r="A18" s="216" t="s">
        <v>15</v>
      </c>
      <c r="B18" s="216"/>
      <c r="C18" s="297"/>
      <c r="D18" s="195"/>
      <c r="E18" s="196"/>
      <c r="F18" s="196"/>
      <c r="G18" s="196"/>
      <c r="H18" s="196"/>
      <c r="I18" s="196"/>
      <c r="J18" s="196"/>
      <c r="K18" s="196"/>
      <c r="M18" s="6" t="s">
        <v>16</v>
      </c>
    </row>
    <row r="19" spans="1:13" ht="13.5" customHeight="1">
      <c r="A19" s="86"/>
      <c r="B19" s="86"/>
      <c r="C19" s="86"/>
      <c r="D19" s="281"/>
      <c r="E19" s="281"/>
      <c r="F19" s="281"/>
      <c r="G19" s="33"/>
      <c r="H19" s="33"/>
      <c r="I19" s="33"/>
      <c r="J19" s="33"/>
      <c r="K19" s="33"/>
      <c r="M19" s="6" t="s">
        <v>17</v>
      </c>
    </row>
    <row r="20" spans="1:13" ht="15" customHeight="1">
      <c r="A20" s="34" t="s">
        <v>18</v>
      </c>
      <c r="B20" s="34"/>
      <c r="C20" s="34"/>
      <c r="D20" s="282"/>
      <c r="E20" s="283"/>
      <c r="F20" s="284"/>
      <c r="G20" s="86"/>
      <c r="H20" s="86"/>
      <c r="I20" s="86"/>
      <c r="J20" s="86"/>
      <c r="K20" s="86"/>
      <c r="M20" s="6" t="s">
        <v>19</v>
      </c>
    </row>
    <row r="21" spans="1:13" ht="12.75" customHeight="1">
      <c r="A21" s="86"/>
      <c r="B21" s="86"/>
      <c r="C21" s="86"/>
      <c r="D21" s="86"/>
      <c r="E21" s="35"/>
      <c r="F21" s="86"/>
      <c r="G21" s="86"/>
      <c r="H21" s="86"/>
      <c r="I21" s="86"/>
      <c r="J21" s="86"/>
      <c r="K21" s="86"/>
      <c r="M21" s="6" t="s">
        <v>20</v>
      </c>
    </row>
    <row r="22" spans="1:13" ht="16.5" customHeight="1">
      <c r="A22" s="36"/>
      <c r="B22" s="86"/>
      <c r="C22" s="86"/>
      <c r="D22" s="298"/>
      <c r="E22" s="299"/>
      <c r="F22" s="300"/>
      <c r="G22" s="280"/>
      <c r="H22" s="207"/>
      <c r="I22" s="207"/>
      <c r="J22" s="207"/>
      <c r="K22" s="207"/>
    </row>
    <row r="23" spans="1:13" s="15" customFormat="1" ht="13.5" customHeight="1">
      <c r="A23" s="302"/>
      <c r="B23" s="302"/>
      <c r="C23" s="302"/>
      <c r="D23" s="302"/>
      <c r="E23" s="302"/>
      <c r="F23" s="302"/>
      <c r="G23" s="302"/>
      <c r="H23" s="302"/>
      <c r="I23" s="302"/>
      <c r="J23" s="302"/>
      <c r="K23" s="302"/>
    </row>
    <row r="24" spans="1:13" ht="32.9" customHeight="1">
      <c r="A24" s="301"/>
      <c r="B24" s="301"/>
      <c r="C24" s="301"/>
      <c r="D24" s="301"/>
      <c r="E24" s="301"/>
      <c r="F24" s="301"/>
      <c r="G24" s="301"/>
      <c r="H24" s="301"/>
      <c r="I24" s="301"/>
      <c r="J24" s="301"/>
      <c r="K24" s="301"/>
      <c r="L24" s="6" t="s">
        <v>21</v>
      </c>
    </row>
    <row r="25" spans="1:13" ht="13" customHeight="1">
      <c r="A25" s="93"/>
      <c r="B25" s="93"/>
      <c r="C25" s="93"/>
      <c r="D25" s="93"/>
      <c r="E25" s="93"/>
      <c r="F25" s="93"/>
      <c r="G25" s="93"/>
      <c r="H25" s="304" t="s">
        <v>22</v>
      </c>
      <c r="I25" s="304"/>
      <c r="J25" s="304"/>
      <c r="K25" s="304"/>
      <c r="L25" s="6"/>
    </row>
    <row r="26" spans="1:13" ht="26.25" customHeight="1">
      <c r="A26" s="139" t="s">
        <v>23</v>
      </c>
      <c r="B26" s="139"/>
      <c r="C26" s="279"/>
      <c r="D26" s="82" t="s">
        <v>24</v>
      </c>
      <c r="E26" s="82" t="s">
        <v>25</v>
      </c>
      <c r="F26" s="82" t="s">
        <v>26</v>
      </c>
      <c r="G26" s="82" t="s">
        <v>27</v>
      </c>
      <c r="H26" s="37"/>
      <c r="I26" s="38" t="s">
        <v>28</v>
      </c>
      <c r="J26" s="38" t="s">
        <v>29</v>
      </c>
      <c r="K26" s="38" t="s">
        <v>30</v>
      </c>
      <c r="L26" s="6" t="s">
        <v>31</v>
      </c>
    </row>
    <row r="27" spans="1:13" ht="18" customHeight="1">
      <c r="A27" s="140" t="s">
        <v>32</v>
      </c>
      <c r="B27" s="140"/>
      <c r="C27" s="278"/>
      <c r="D27" s="84"/>
      <c r="E27" s="84"/>
      <c r="F27" s="39"/>
      <c r="G27" s="39"/>
      <c r="H27" s="38" t="s">
        <v>33</v>
      </c>
      <c r="I27" s="40">
        <v>16</v>
      </c>
      <c r="J27" s="40">
        <v>32</v>
      </c>
      <c r="K27" s="40">
        <v>32</v>
      </c>
    </row>
    <row r="28" spans="1:13" ht="18" customHeight="1">
      <c r="A28" s="140" t="s">
        <v>34</v>
      </c>
      <c r="B28" s="140"/>
      <c r="C28" s="278"/>
      <c r="D28" s="84"/>
      <c r="E28" s="84"/>
      <c r="F28" s="39"/>
      <c r="G28" s="39"/>
      <c r="H28" s="38" t="s">
        <v>11</v>
      </c>
      <c r="I28" s="40">
        <v>16</v>
      </c>
      <c r="J28" s="40">
        <v>32</v>
      </c>
      <c r="K28" s="40">
        <v>32</v>
      </c>
    </row>
    <row r="29" spans="1:13" ht="18" customHeight="1">
      <c r="A29" s="86"/>
      <c r="B29" s="86"/>
      <c r="C29" s="86"/>
      <c r="D29" s="41"/>
      <c r="E29" s="41"/>
      <c r="F29" s="41"/>
      <c r="G29" s="42"/>
      <c r="H29" s="38" t="s">
        <v>7</v>
      </c>
      <c r="I29" s="43" t="s">
        <v>35</v>
      </c>
      <c r="J29" s="40">
        <v>16</v>
      </c>
      <c r="K29" s="40">
        <v>32</v>
      </c>
    </row>
    <row r="30" spans="1:13" ht="17.149999999999999" customHeight="1">
      <c r="A30" s="86"/>
      <c r="B30" s="86"/>
      <c r="C30" s="86"/>
      <c r="D30" s="41"/>
      <c r="E30" s="41"/>
      <c r="F30" s="41"/>
      <c r="G30" s="42"/>
      <c r="H30" s="38" t="s">
        <v>36</v>
      </c>
      <c r="I30" s="43" t="s">
        <v>35</v>
      </c>
      <c r="J30" s="40">
        <v>16</v>
      </c>
      <c r="K30" s="40">
        <v>32</v>
      </c>
    </row>
    <row r="31" spans="1:13" ht="16.399999999999999" customHeight="1">
      <c r="A31" s="86"/>
      <c r="B31" s="86"/>
      <c r="C31" s="86"/>
      <c r="D31" s="44"/>
      <c r="E31" s="44"/>
      <c r="F31" s="42"/>
      <c r="G31" s="42"/>
      <c r="H31" s="38" t="s">
        <v>4</v>
      </c>
      <c r="I31" s="43" t="s">
        <v>35</v>
      </c>
      <c r="J31" s="40">
        <v>16</v>
      </c>
      <c r="K31" s="40">
        <v>32</v>
      </c>
    </row>
    <row r="32" spans="1:13" s="2" customFormat="1" ht="18" customHeight="1">
      <c r="A32" s="216" t="s">
        <v>37</v>
      </c>
      <c r="B32" s="216"/>
      <c r="C32" s="216"/>
      <c r="D32" s="216"/>
      <c r="E32" s="45"/>
      <c r="F32" s="45"/>
      <c r="G32" s="45"/>
      <c r="H32" s="46"/>
      <c r="I32" s="46"/>
      <c r="J32" s="46"/>
      <c r="K32" s="46"/>
    </row>
    <row r="33" spans="1:13" ht="18" customHeight="1">
      <c r="A33" s="207" t="s">
        <v>38</v>
      </c>
      <c r="B33" s="208"/>
      <c r="C33" s="285"/>
      <c r="D33" s="286"/>
      <c r="E33" s="286"/>
      <c r="F33" s="286"/>
      <c r="G33" s="286"/>
      <c r="H33" s="286"/>
      <c r="I33" s="286"/>
      <c r="J33" s="286"/>
      <c r="K33" s="286"/>
    </row>
    <row r="34" spans="1:13" ht="16.5" customHeight="1">
      <c r="A34" s="206" t="s">
        <v>39</v>
      </c>
      <c r="B34" s="189"/>
      <c r="C34" s="285"/>
      <c r="D34" s="286"/>
      <c r="E34" s="286"/>
      <c r="F34" s="286"/>
      <c r="G34" s="286"/>
      <c r="H34" s="286"/>
      <c r="I34" s="286"/>
      <c r="J34" s="286"/>
      <c r="K34" s="286"/>
    </row>
    <row r="35" spans="1:13" ht="13.5" customHeight="1">
      <c r="A35" s="207" t="s">
        <v>40</v>
      </c>
      <c r="B35" s="208"/>
      <c r="C35" s="287"/>
      <c r="D35" s="288"/>
      <c r="E35" s="288"/>
      <c r="F35" s="288"/>
      <c r="G35" s="288"/>
      <c r="H35" s="288"/>
      <c r="I35" s="288"/>
      <c r="J35" s="288"/>
      <c r="K35" s="288"/>
    </row>
    <row r="36" spans="1:13" ht="12" customHeight="1">
      <c r="A36" s="207"/>
      <c r="B36" s="208"/>
      <c r="C36" s="289"/>
      <c r="D36" s="290"/>
      <c r="E36" s="290"/>
      <c r="F36" s="290"/>
      <c r="G36" s="290"/>
      <c r="H36" s="290"/>
      <c r="I36" s="290"/>
      <c r="J36" s="290"/>
      <c r="K36" s="290"/>
    </row>
    <row r="37" spans="1:13" ht="13">
      <c r="A37" s="47"/>
      <c r="B37" s="86"/>
      <c r="C37" s="47"/>
      <c r="D37" s="86"/>
      <c r="E37" s="48"/>
      <c r="F37" s="48"/>
      <c r="G37" s="48"/>
      <c r="H37" s="48"/>
      <c r="I37" s="48"/>
      <c r="J37" s="48"/>
      <c r="K37" s="48"/>
    </row>
    <row r="38" spans="1:13" s="2" customFormat="1" ht="18" customHeight="1">
      <c r="A38" s="216" t="s">
        <v>41</v>
      </c>
      <c r="B38" s="216"/>
      <c r="C38" s="216"/>
      <c r="D38" s="216"/>
      <c r="E38" s="49"/>
      <c r="F38" s="49"/>
      <c r="G38" s="49"/>
      <c r="H38" s="49"/>
      <c r="I38" s="49"/>
      <c r="J38" s="49"/>
      <c r="K38" s="49"/>
    </row>
    <row r="39" spans="1:13" ht="18" customHeight="1">
      <c r="A39" s="207" t="s">
        <v>42</v>
      </c>
      <c r="B39" s="207"/>
      <c r="C39" s="303"/>
      <c r="D39" s="292"/>
      <c r="E39" s="292"/>
      <c r="F39" s="292"/>
      <c r="G39" s="292"/>
      <c r="H39" s="292"/>
      <c r="I39" s="292"/>
      <c r="J39" s="292"/>
      <c r="K39" s="292"/>
    </row>
    <row r="40" spans="1:13" ht="18" customHeight="1">
      <c r="A40" s="207" t="s">
        <v>43</v>
      </c>
      <c r="B40" s="207"/>
      <c r="C40" s="303"/>
      <c r="D40" s="292"/>
      <c r="E40" s="292"/>
      <c r="F40" s="292"/>
      <c r="G40" s="292"/>
      <c r="H40" s="292"/>
      <c r="I40" s="292"/>
      <c r="J40" s="292"/>
      <c r="K40" s="292"/>
      <c r="M40" s="27"/>
    </row>
    <row r="41" spans="1:13" ht="18" customHeight="1">
      <c r="A41" s="207" t="s">
        <v>44</v>
      </c>
      <c r="B41" s="207"/>
      <c r="C41" s="291"/>
      <c r="D41" s="292"/>
      <c r="E41" s="292"/>
      <c r="F41" s="292"/>
      <c r="G41" s="292"/>
      <c r="H41" s="292"/>
      <c r="I41" s="292"/>
      <c r="J41" s="292"/>
      <c r="K41" s="292"/>
    </row>
    <row r="42" spans="1:13" ht="18" customHeight="1">
      <c r="A42" s="207" t="s">
        <v>45</v>
      </c>
      <c r="B42" s="207"/>
      <c r="C42" s="213"/>
      <c r="D42" s="214"/>
      <c r="E42" s="214"/>
      <c r="F42" s="214"/>
      <c r="G42" s="214"/>
      <c r="H42" s="214"/>
      <c r="I42" s="214"/>
      <c r="J42" s="214"/>
      <c r="K42" s="214"/>
    </row>
    <row r="43" spans="1:13" ht="18" customHeight="1">
      <c r="A43" s="207" t="s">
        <v>46</v>
      </c>
      <c r="B43" s="207"/>
      <c r="C43" s="213"/>
      <c r="D43" s="214"/>
      <c r="E43" s="214"/>
      <c r="F43" s="214"/>
      <c r="G43" s="214"/>
      <c r="H43" s="214"/>
      <c r="I43" s="214"/>
      <c r="J43" s="214"/>
      <c r="K43" s="214"/>
    </row>
    <row r="44" spans="1:13" ht="13">
      <c r="A44" s="47"/>
      <c r="B44" s="86"/>
      <c r="C44" s="47"/>
      <c r="D44" s="86"/>
      <c r="E44" s="86"/>
      <c r="F44" s="86"/>
      <c r="G44" s="86"/>
      <c r="H44" s="86"/>
      <c r="I44" s="86"/>
      <c r="J44" s="86"/>
      <c r="K44" s="86"/>
    </row>
    <row r="45" spans="1:13" s="2" customFormat="1" ht="18" customHeight="1">
      <c r="A45" s="216" t="s">
        <v>47</v>
      </c>
      <c r="B45" s="216"/>
      <c r="C45" s="216"/>
      <c r="D45" s="216"/>
      <c r="E45" s="216"/>
      <c r="F45" s="216"/>
      <c r="G45" s="45"/>
      <c r="H45" s="45"/>
      <c r="I45" s="45"/>
      <c r="J45" s="45"/>
      <c r="K45" s="45"/>
    </row>
    <row r="46" spans="1:13" s="2" customFormat="1" ht="18" customHeight="1">
      <c r="A46" s="207" t="s">
        <v>48</v>
      </c>
      <c r="B46" s="207"/>
      <c r="C46" s="293"/>
      <c r="D46" s="293"/>
      <c r="E46" s="293"/>
      <c r="F46" s="293"/>
      <c r="G46" s="293"/>
      <c r="H46" s="293"/>
      <c r="I46" s="293"/>
      <c r="J46" s="293"/>
      <c r="K46" s="293"/>
    </row>
    <row r="47" spans="1:13" ht="18" customHeight="1">
      <c r="A47" s="207" t="s">
        <v>49</v>
      </c>
      <c r="B47" s="208"/>
      <c r="C47" s="215"/>
      <c r="D47" s="210"/>
      <c r="E47" s="210"/>
      <c r="F47" s="210"/>
      <c r="G47" s="210"/>
      <c r="H47" s="210"/>
      <c r="I47" s="210"/>
      <c r="J47" s="210"/>
      <c r="K47" s="210"/>
    </row>
    <row r="48" spans="1:13" ht="18" customHeight="1">
      <c r="A48" s="207" t="s">
        <v>40</v>
      </c>
      <c r="B48" s="208"/>
      <c r="C48" s="146"/>
      <c r="D48" s="147"/>
      <c r="E48" s="147"/>
      <c r="F48" s="147"/>
      <c r="G48" s="147"/>
      <c r="H48" s="147"/>
      <c r="I48" s="147"/>
      <c r="J48" s="147"/>
      <c r="K48" s="147"/>
    </row>
    <row r="49" spans="1:11" ht="18" customHeight="1">
      <c r="A49" s="207"/>
      <c r="B49" s="208"/>
      <c r="C49" s="148"/>
      <c r="D49" s="149"/>
      <c r="E49" s="149"/>
      <c r="F49" s="149"/>
      <c r="G49" s="149"/>
      <c r="H49" s="149"/>
      <c r="I49" s="149"/>
      <c r="J49" s="149"/>
      <c r="K49" s="149"/>
    </row>
    <row r="50" spans="1:11" ht="18" customHeight="1">
      <c r="A50" s="207" t="s">
        <v>44</v>
      </c>
      <c r="B50" s="208"/>
      <c r="C50" s="209"/>
      <c r="D50" s="210"/>
      <c r="E50" s="210"/>
      <c r="F50" s="210"/>
      <c r="G50" s="210"/>
      <c r="H50" s="210"/>
      <c r="I50" s="210"/>
      <c r="J50" s="210"/>
      <c r="K50" s="210"/>
    </row>
    <row r="51" spans="1:11" ht="18" customHeight="1">
      <c r="A51" s="207" t="s">
        <v>50</v>
      </c>
      <c r="B51" s="208"/>
      <c r="C51" s="209"/>
      <c r="D51" s="210"/>
      <c r="E51" s="210"/>
      <c r="F51" s="210"/>
      <c r="G51" s="210"/>
      <c r="H51" s="210"/>
      <c r="I51" s="210"/>
      <c r="J51" s="210"/>
      <c r="K51" s="210"/>
    </row>
    <row r="52" spans="1:11" ht="18" customHeight="1">
      <c r="A52" s="207" t="s">
        <v>45</v>
      </c>
      <c r="B52" s="208"/>
      <c r="C52" s="215"/>
      <c r="D52" s="210"/>
      <c r="E52" s="210"/>
      <c r="F52" s="210"/>
      <c r="G52" s="210"/>
      <c r="H52" s="210"/>
      <c r="I52" s="210"/>
      <c r="J52" s="210"/>
      <c r="K52" s="210"/>
    </row>
    <row r="53" spans="1:11">
      <c r="A53" s="86"/>
      <c r="B53" s="86"/>
      <c r="C53" s="86"/>
      <c r="D53" s="86"/>
      <c r="E53" s="86"/>
      <c r="F53" s="86"/>
      <c r="G53" s="86"/>
      <c r="H53" s="86"/>
      <c r="I53" s="86"/>
      <c r="J53" s="86"/>
      <c r="K53" s="86"/>
    </row>
    <row r="54" spans="1:11" s="2" customFormat="1" ht="18" customHeight="1">
      <c r="A54" s="216" t="s">
        <v>51</v>
      </c>
      <c r="B54" s="216"/>
      <c r="C54" s="216"/>
      <c r="D54" s="216"/>
      <c r="E54" s="216"/>
      <c r="F54" s="216"/>
      <c r="G54" s="45"/>
      <c r="H54" s="45"/>
      <c r="I54" s="45"/>
      <c r="J54" s="45"/>
      <c r="K54" s="45"/>
    </row>
    <row r="55" spans="1:11" ht="18" customHeight="1">
      <c r="A55" s="207" t="s">
        <v>48</v>
      </c>
      <c r="B55" s="208"/>
      <c r="C55" s="215"/>
      <c r="D55" s="210"/>
      <c r="E55" s="210"/>
      <c r="F55" s="210"/>
      <c r="G55" s="210"/>
      <c r="H55" s="210"/>
      <c r="I55" s="210"/>
      <c r="J55" s="210"/>
      <c r="K55" s="210"/>
    </row>
    <row r="56" spans="1:11" ht="18" customHeight="1">
      <c r="A56" s="207" t="s">
        <v>40</v>
      </c>
      <c r="B56" s="208"/>
      <c r="C56" s="294"/>
      <c r="D56" s="147"/>
      <c r="E56" s="147"/>
      <c r="F56" s="147"/>
      <c r="G56" s="147"/>
      <c r="H56" s="147"/>
      <c r="I56" s="147"/>
      <c r="J56" s="147"/>
      <c r="K56" s="147"/>
    </row>
    <row r="57" spans="1:11" ht="18" customHeight="1">
      <c r="A57" s="207"/>
      <c r="B57" s="208"/>
      <c r="C57" s="148"/>
      <c r="D57" s="149"/>
      <c r="E57" s="149"/>
      <c r="F57" s="149"/>
      <c r="G57" s="149"/>
      <c r="H57" s="149"/>
      <c r="I57" s="149"/>
      <c r="J57" s="149"/>
      <c r="K57" s="149"/>
    </row>
    <row r="58" spans="1:11" ht="18" customHeight="1">
      <c r="A58" s="207" t="s">
        <v>44</v>
      </c>
      <c r="B58" s="208"/>
      <c r="C58" s="209"/>
      <c r="D58" s="210"/>
      <c r="E58" s="210"/>
      <c r="F58" s="210"/>
      <c r="G58" s="210"/>
      <c r="H58" s="210"/>
      <c r="I58" s="210"/>
      <c r="J58" s="210"/>
      <c r="K58" s="210"/>
    </row>
    <row r="59" spans="1:11" ht="18" customHeight="1">
      <c r="A59" s="207" t="s">
        <v>45</v>
      </c>
      <c r="B59" s="208"/>
      <c r="C59" s="215"/>
      <c r="D59" s="210"/>
      <c r="E59" s="210"/>
      <c r="F59" s="210"/>
      <c r="G59" s="210"/>
      <c r="H59" s="210"/>
      <c r="I59" s="210"/>
      <c r="J59" s="210"/>
      <c r="K59" s="210"/>
    </row>
    <row r="60" spans="1:11">
      <c r="A60" s="86"/>
      <c r="B60" s="86"/>
      <c r="C60" s="86"/>
      <c r="D60" s="86"/>
      <c r="E60" s="86"/>
      <c r="F60" s="86"/>
      <c r="G60" s="86"/>
      <c r="H60" s="86"/>
      <c r="I60" s="86"/>
      <c r="J60" s="86"/>
      <c r="K60" s="86"/>
    </row>
    <row r="61" spans="1:11" ht="18" customHeight="1">
      <c r="A61" s="36" t="s">
        <v>52</v>
      </c>
      <c r="B61" s="86"/>
      <c r="C61" s="86"/>
      <c r="D61" s="86"/>
      <c r="E61" s="86"/>
      <c r="F61" s="86"/>
      <c r="G61" s="86"/>
      <c r="H61" s="86"/>
      <c r="I61" s="86"/>
      <c r="J61" s="86"/>
      <c r="K61" s="86"/>
    </row>
    <row r="62" spans="1:11" ht="13">
      <c r="A62" s="99" t="s">
        <v>40</v>
      </c>
      <c r="B62" s="100"/>
      <c r="C62" s="222"/>
      <c r="D62" s="223"/>
      <c r="E62" s="223"/>
      <c r="F62" s="223"/>
      <c r="G62" s="223"/>
      <c r="H62" s="142" t="s">
        <v>53</v>
      </c>
      <c r="I62" s="143"/>
      <c r="J62" s="143"/>
      <c r="K62" s="143"/>
    </row>
    <row r="63" spans="1:11" ht="15" customHeight="1">
      <c r="A63" s="99"/>
      <c r="B63" s="100"/>
      <c r="C63" s="224"/>
      <c r="D63" s="225"/>
      <c r="E63" s="225"/>
      <c r="F63" s="225"/>
      <c r="G63" s="225"/>
      <c r="H63" s="144"/>
      <c r="I63" s="145"/>
      <c r="J63" s="145"/>
      <c r="K63" s="145"/>
    </row>
    <row r="64" spans="1:11" ht="17.149999999999999" customHeight="1">
      <c r="A64" s="99" t="s">
        <v>54</v>
      </c>
      <c r="B64" s="100"/>
      <c r="C64" s="106"/>
      <c r="D64" s="107"/>
      <c r="E64" s="107"/>
      <c r="F64" s="107"/>
      <c r="G64" s="107"/>
      <c r="H64" s="107"/>
      <c r="I64" s="107"/>
      <c r="J64" s="107"/>
      <c r="K64" s="107"/>
    </row>
    <row r="65" spans="1:19" ht="17.149999999999999" customHeight="1">
      <c r="A65" s="99" t="s">
        <v>38</v>
      </c>
      <c r="B65" s="100"/>
      <c r="C65" s="106"/>
      <c r="D65" s="107"/>
      <c r="E65" s="107"/>
      <c r="F65" s="107"/>
      <c r="G65" s="107"/>
      <c r="H65" s="107"/>
      <c r="I65" s="107"/>
      <c r="J65" s="107"/>
      <c r="K65" s="107"/>
    </row>
    <row r="66" spans="1:19" ht="17.149999999999999" customHeight="1">
      <c r="A66" s="99" t="s">
        <v>45</v>
      </c>
      <c r="B66" s="100"/>
      <c r="C66" s="106"/>
      <c r="D66" s="107"/>
      <c r="E66" s="107"/>
      <c r="F66" s="107"/>
      <c r="G66" s="107"/>
      <c r="H66" s="107"/>
      <c r="I66" s="107"/>
      <c r="J66" s="107"/>
      <c r="K66" s="107"/>
    </row>
    <row r="67" spans="1:19" ht="17.149999999999999" customHeight="1">
      <c r="A67" s="99" t="s">
        <v>44</v>
      </c>
      <c r="B67" s="100"/>
      <c r="C67" s="161"/>
      <c r="D67" s="162"/>
      <c r="E67" s="162"/>
      <c r="F67" s="162"/>
      <c r="G67" s="162"/>
      <c r="H67" s="162"/>
      <c r="I67" s="162"/>
      <c r="J67" s="162"/>
      <c r="K67" s="162"/>
    </row>
    <row r="68" spans="1:19" ht="17.149999999999999" customHeight="1">
      <c r="A68" s="99" t="s">
        <v>50</v>
      </c>
      <c r="B68" s="100"/>
      <c r="C68" s="150"/>
      <c r="D68" s="151"/>
      <c r="E68" s="151"/>
      <c r="F68" s="151"/>
      <c r="G68" s="151"/>
      <c r="H68" s="151"/>
      <c r="I68" s="151"/>
      <c r="J68" s="151"/>
      <c r="K68" s="151"/>
    </row>
    <row r="69" spans="1:19" ht="15.75" customHeight="1">
      <c r="A69" s="219" t="s">
        <v>55</v>
      </c>
      <c r="B69" s="219"/>
      <c r="C69" s="219"/>
      <c r="D69" s="86"/>
      <c r="E69" s="86"/>
      <c r="F69" s="86"/>
      <c r="G69" s="86"/>
      <c r="H69" s="86"/>
      <c r="I69" s="86"/>
      <c r="J69" s="86"/>
      <c r="K69" s="86"/>
    </row>
    <row r="70" spans="1:19" ht="12" customHeight="1">
      <c r="A70" s="186" t="s">
        <v>56</v>
      </c>
      <c r="B70" s="187"/>
      <c r="C70" s="175" t="s">
        <v>57</v>
      </c>
      <c r="D70" s="176"/>
      <c r="E70" s="176"/>
      <c r="F70" s="176"/>
      <c r="G70" s="176"/>
      <c r="H70" s="176"/>
      <c r="I70" s="176"/>
      <c r="J70" s="176"/>
      <c r="K70" s="176"/>
    </row>
    <row r="71" spans="1:19" ht="18" customHeight="1">
      <c r="A71" s="188"/>
      <c r="B71" s="189"/>
      <c r="C71" s="146"/>
      <c r="D71" s="147"/>
      <c r="E71" s="147"/>
      <c r="F71" s="147"/>
      <c r="G71" s="147"/>
      <c r="H71" s="147"/>
      <c r="I71" s="147"/>
      <c r="J71" s="147"/>
      <c r="K71" s="147"/>
    </row>
    <row r="72" spans="1:19" ht="10.5" customHeight="1">
      <c r="A72" s="190"/>
      <c r="B72" s="191"/>
      <c r="C72" s="148"/>
      <c r="D72" s="149"/>
      <c r="E72" s="149"/>
      <c r="F72" s="149"/>
      <c r="G72" s="149"/>
      <c r="H72" s="149"/>
      <c r="I72" s="149"/>
      <c r="J72" s="149"/>
      <c r="K72" s="149"/>
    </row>
    <row r="73" spans="1:19">
      <c r="A73" s="99" t="s">
        <v>58</v>
      </c>
      <c r="B73" s="100"/>
      <c r="C73" s="50" t="s">
        <v>59</v>
      </c>
      <c r="D73" s="50" t="s">
        <v>60</v>
      </c>
      <c r="E73" s="50" t="s">
        <v>61</v>
      </c>
      <c r="F73" s="50" t="s">
        <v>62</v>
      </c>
      <c r="G73" s="51" t="s">
        <v>63</v>
      </c>
      <c r="H73" s="52"/>
      <c r="I73" s="131" t="s">
        <v>64</v>
      </c>
      <c r="J73" s="132"/>
      <c r="K73" s="133"/>
    </row>
    <row r="74" spans="1:19" ht="18" customHeight="1">
      <c r="A74" s="99"/>
      <c r="B74" s="100"/>
      <c r="C74" s="53"/>
      <c r="D74" s="54"/>
      <c r="E74" s="54"/>
      <c r="F74" s="54"/>
      <c r="G74" s="220"/>
      <c r="H74" s="221"/>
      <c r="I74" s="134"/>
      <c r="J74" s="135"/>
      <c r="K74" s="136"/>
      <c r="L74" s="126"/>
      <c r="M74" s="126"/>
      <c r="N74" s="126"/>
      <c r="O74" s="126"/>
      <c r="P74" s="126"/>
      <c r="Q74" s="126"/>
      <c r="R74" s="126"/>
      <c r="S74" s="126"/>
    </row>
    <row r="75" spans="1:19" ht="12.75" customHeight="1">
      <c r="A75" s="99" t="s">
        <v>65</v>
      </c>
      <c r="B75" s="100"/>
      <c r="C75" s="102" t="s">
        <v>66</v>
      </c>
      <c r="D75" s="103"/>
      <c r="E75" s="155" t="s">
        <v>67</v>
      </c>
      <c r="F75" s="156"/>
      <c r="G75" s="157"/>
      <c r="H75" s="55" t="s">
        <v>68</v>
      </c>
      <c r="I75" s="55"/>
      <c r="J75" s="55"/>
      <c r="K75" s="55"/>
    </row>
    <row r="76" spans="1:19" ht="12.75" customHeight="1">
      <c r="A76" s="99"/>
      <c r="B76" s="100"/>
      <c r="C76" s="153"/>
      <c r="D76" s="154"/>
      <c r="E76" s="158"/>
      <c r="F76" s="159"/>
      <c r="G76" s="160"/>
      <c r="H76" s="193"/>
      <c r="I76" s="193"/>
      <c r="J76" s="193"/>
      <c r="K76" s="193"/>
    </row>
    <row r="77" spans="1:19" ht="12" customHeight="1">
      <c r="A77" s="104" t="s">
        <v>69</v>
      </c>
      <c r="B77" s="105"/>
      <c r="C77" s="105"/>
      <c r="D77" s="132" t="s">
        <v>70</v>
      </c>
      <c r="E77" s="132"/>
      <c r="F77" s="132"/>
      <c r="G77" s="132"/>
      <c r="H77" s="132"/>
      <c r="I77" s="132"/>
      <c r="J77" s="132"/>
      <c r="K77" s="132"/>
    </row>
    <row r="78" spans="1:19" ht="25.5" customHeight="1">
      <c r="A78" s="163"/>
      <c r="B78" s="164"/>
      <c r="C78" s="164"/>
      <c r="D78" s="255"/>
      <c r="E78" s="256"/>
      <c r="F78" s="256"/>
      <c r="G78" s="256"/>
      <c r="H78" s="256"/>
      <c r="I78" s="256"/>
      <c r="J78" s="256"/>
      <c r="K78" s="256"/>
    </row>
    <row r="79" spans="1:19" ht="14.25" customHeight="1">
      <c r="A79" s="56" t="s">
        <v>71</v>
      </c>
      <c r="B79" s="57"/>
      <c r="C79" s="57"/>
      <c r="D79" s="57"/>
      <c r="E79" s="57"/>
      <c r="F79" s="58"/>
      <c r="G79" s="58"/>
      <c r="H79" s="58"/>
      <c r="I79" s="58"/>
      <c r="J79" s="58"/>
      <c r="K79" s="58"/>
    </row>
    <row r="80" spans="1:19" ht="21" customHeight="1">
      <c r="A80" s="265" t="s">
        <v>72</v>
      </c>
      <c r="B80" s="266"/>
      <c r="C80" s="179"/>
      <c r="D80" s="180"/>
      <c r="E80" s="180"/>
      <c r="F80" s="152" t="s">
        <v>73</v>
      </c>
      <c r="G80" s="152"/>
      <c r="H80" s="99"/>
      <c r="I80" s="258" t="s">
        <v>74</v>
      </c>
      <c r="J80" s="259"/>
      <c r="K80" s="259"/>
    </row>
    <row r="81" spans="1:11" ht="24.75" customHeight="1">
      <c r="A81" s="267"/>
      <c r="B81" s="268"/>
      <c r="C81" s="181"/>
      <c r="D81" s="182"/>
      <c r="E81" s="182"/>
      <c r="F81" s="152"/>
      <c r="G81" s="152"/>
      <c r="H81" s="99"/>
      <c r="I81" s="260"/>
      <c r="J81" s="261"/>
      <c r="K81" s="261"/>
    </row>
    <row r="82" spans="1:11" ht="9.75" customHeight="1">
      <c r="A82" s="90"/>
      <c r="B82" s="90"/>
      <c r="C82" s="88"/>
      <c r="D82" s="88"/>
      <c r="E82" s="88"/>
      <c r="F82" s="88"/>
      <c r="G82" s="88"/>
      <c r="H82" s="88"/>
      <c r="I82" s="88"/>
      <c r="J82" s="88"/>
      <c r="K82" s="88"/>
    </row>
    <row r="83" spans="1:11" ht="18" customHeight="1">
      <c r="A83" s="192" t="s">
        <v>75</v>
      </c>
      <c r="B83" s="192"/>
      <c r="C83" s="192"/>
      <c r="D83" s="192"/>
      <c r="E83" s="192"/>
      <c r="F83" s="192"/>
      <c r="G83" s="192"/>
      <c r="H83" s="192"/>
      <c r="I83" s="192"/>
      <c r="J83" s="192"/>
      <c r="K83" s="192"/>
    </row>
    <row r="84" spans="1:11" ht="39" customHeight="1">
      <c r="A84" s="141" t="s">
        <v>76</v>
      </c>
      <c r="B84" s="141"/>
      <c r="C84" s="141" t="s">
        <v>77</v>
      </c>
      <c r="D84" s="141"/>
      <c r="E84" s="141" t="s">
        <v>78</v>
      </c>
      <c r="F84" s="141"/>
      <c r="G84" s="141" t="s">
        <v>79</v>
      </c>
      <c r="H84" s="141"/>
      <c r="I84" s="141"/>
      <c r="J84" s="141"/>
      <c r="K84" s="141"/>
    </row>
    <row r="85" spans="1:11" ht="19.5" customHeight="1">
      <c r="A85" s="217" t="s">
        <v>80</v>
      </c>
      <c r="B85" s="217"/>
      <c r="C85" s="169"/>
      <c r="D85" s="169"/>
      <c r="E85" s="171"/>
      <c r="F85" s="172"/>
      <c r="G85" s="183"/>
      <c r="H85" s="183"/>
      <c r="I85" s="183"/>
      <c r="J85" s="183"/>
      <c r="K85" s="183"/>
    </row>
    <row r="86" spans="1:11" ht="19.5" customHeight="1">
      <c r="A86" s="218"/>
      <c r="B86" s="218"/>
      <c r="C86" s="170"/>
      <c r="D86" s="170"/>
      <c r="E86" s="173"/>
      <c r="F86" s="174"/>
      <c r="G86" s="184"/>
      <c r="H86" s="184"/>
      <c r="I86" s="184"/>
      <c r="J86" s="184"/>
      <c r="K86" s="184"/>
    </row>
    <row r="87" spans="1:11" ht="15.75" customHeight="1">
      <c r="A87" s="59"/>
      <c r="B87" s="60"/>
      <c r="C87" s="41"/>
      <c r="D87" s="41"/>
      <c r="E87" s="41"/>
      <c r="F87" s="41"/>
      <c r="G87" s="184"/>
      <c r="H87" s="184"/>
      <c r="I87" s="184"/>
      <c r="J87" s="184"/>
      <c r="K87" s="184"/>
    </row>
    <row r="88" spans="1:11" ht="15" customHeight="1">
      <c r="A88" s="139" t="s">
        <v>81</v>
      </c>
      <c r="B88" s="139"/>
      <c r="C88" s="140"/>
      <c r="D88" s="140"/>
      <c r="E88" s="140"/>
      <c r="F88" s="140"/>
      <c r="G88" s="140"/>
      <c r="H88" s="140"/>
      <c r="I88" s="140"/>
      <c r="J88" s="140"/>
      <c r="K88" s="140"/>
    </row>
    <row r="89" spans="1:11" ht="17.149999999999999" customHeight="1">
      <c r="A89" s="271" t="s">
        <v>82</v>
      </c>
      <c r="B89" s="272"/>
      <c r="C89" s="272"/>
      <c r="D89" s="272"/>
      <c r="E89" s="272"/>
      <c r="F89" s="272"/>
      <c r="G89" s="272"/>
      <c r="H89" s="272"/>
      <c r="I89" s="272"/>
      <c r="J89" s="272"/>
      <c r="K89" s="272"/>
    </row>
    <row r="90" spans="1:11" ht="13.5" customHeight="1">
      <c r="A90" s="273" t="s">
        <v>83</v>
      </c>
      <c r="B90" s="273"/>
      <c r="C90" s="273"/>
      <c r="D90" s="273"/>
      <c r="E90" s="273"/>
      <c r="F90" s="273"/>
      <c r="G90" s="273"/>
      <c r="H90" s="273"/>
      <c r="I90" s="273"/>
      <c r="J90" s="273"/>
      <c r="K90" s="273"/>
    </row>
    <row r="91" spans="1:11" ht="18" customHeight="1">
      <c r="A91" s="152" t="s">
        <v>84</v>
      </c>
      <c r="B91" s="152"/>
      <c r="C91" s="274" t="s">
        <v>85</v>
      </c>
      <c r="D91" s="275"/>
      <c r="E91" s="275"/>
      <c r="F91" s="275"/>
      <c r="G91" s="275"/>
      <c r="H91" s="275"/>
      <c r="I91" s="275"/>
      <c r="J91" s="275"/>
      <c r="K91" s="275"/>
    </row>
    <row r="92" spans="1:11" ht="23.25" customHeight="1">
      <c r="A92" s="152"/>
      <c r="B92" s="152"/>
      <c r="C92" s="138"/>
      <c r="D92" s="138"/>
      <c r="E92" s="138"/>
      <c r="F92" s="138"/>
      <c r="G92" s="138"/>
      <c r="H92" s="138"/>
      <c r="I92" s="138"/>
      <c r="J92" s="138"/>
      <c r="K92" s="138"/>
    </row>
    <row r="93" spans="1:11" ht="20.25" customHeight="1">
      <c r="A93" s="99" t="s">
        <v>86</v>
      </c>
      <c r="B93" s="100"/>
      <c r="C93" s="101"/>
      <c r="D93" s="101"/>
      <c r="E93" s="101"/>
      <c r="F93" s="101"/>
      <c r="G93" s="101"/>
      <c r="H93" s="101"/>
      <c r="I93" s="101"/>
      <c r="J93" s="101"/>
      <c r="K93" s="101"/>
    </row>
    <row r="94" spans="1:11" ht="23.25" customHeight="1">
      <c r="A94" s="61" t="s">
        <v>87</v>
      </c>
      <c r="B94" s="165" t="s">
        <v>88</v>
      </c>
      <c r="C94" s="166"/>
      <c r="D94" s="62" t="s">
        <v>89</v>
      </c>
      <c r="E94" s="63" t="s">
        <v>90</v>
      </c>
      <c r="F94" s="64" t="s">
        <v>91</v>
      </c>
      <c r="G94" s="61" t="s">
        <v>92</v>
      </c>
      <c r="H94" s="270" t="s">
        <v>93</v>
      </c>
      <c r="I94" s="270"/>
      <c r="J94" s="270"/>
      <c r="K94" s="270"/>
    </row>
    <row r="95" spans="1:11" ht="15" customHeight="1">
      <c r="A95" s="167" t="s">
        <v>31</v>
      </c>
      <c r="B95" s="62" t="s">
        <v>94</v>
      </c>
      <c r="C95" s="62" t="s">
        <v>95</v>
      </c>
      <c r="D95" s="98"/>
      <c r="E95" s="137"/>
      <c r="F95" s="137"/>
      <c r="G95" s="137"/>
      <c r="H95" s="137"/>
      <c r="I95" s="137"/>
      <c r="J95" s="137"/>
      <c r="K95" s="137"/>
    </row>
    <row r="96" spans="1:11" ht="18" customHeight="1">
      <c r="A96" s="168"/>
      <c r="B96" s="65"/>
      <c r="C96" s="65"/>
      <c r="D96" s="98"/>
      <c r="E96" s="137"/>
      <c r="F96" s="137"/>
      <c r="G96" s="137"/>
      <c r="H96" s="137"/>
      <c r="I96" s="137"/>
      <c r="J96" s="137"/>
      <c r="K96" s="137"/>
    </row>
    <row r="97" spans="1:11" ht="13">
      <c r="A97" s="66"/>
      <c r="B97" s="66"/>
      <c r="C97" s="47"/>
      <c r="D97" s="47"/>
      <c r="E97" s="47"/>
      <c r="F97" s="86"/>
      <c r="G97" s="86"/>
      <c r="H97" s="86"/>
      <c r="I97" s="86"/>
      <c r="J97" s="86"/>
      <c r="K97" s="86"/>
    </row>
    <row r="98" spans="1:11" ht="13">
      <c r="A98" s="257" t="s">
        <v>96</v>
      </c>
      <c r="B98" s="257"/>
      <c r="C98" s="257"/>
      <c r="D98" s="67" t="s">
        <v>97</v>
      </c>
      <c r="E98" s="67" t="s">
        <v>98</v>
      </c>
      <c r="F98" s="67" t="s">
        <v>99</v>
      </c>
      <c r="G98" s="86"/>
      <c r="H98" s="86"/>
      <c r="I98" s="86"/>
      <c r="J98" s="86"/>
      <c r="K98" s="86"/>
    </row>
    <row r="99" spans="1:11" ht="15" customHeight="1">
      <c r="A99" s="130" t="s">
        <v>100</v>
      </c>
      <c r="B99" s="130"/>
      <c r="C99" s="68"/>
      <c r="D99" s="69"/>
      <c r="E99" s="70"/>
      <c r="F99" s="70"/>
      <c r="G99" s="86"/>
      <c r="H99" s="86"/>
      <c r="I99" s="86"/>
      <c r="J99" s="86"/>
      <c r="K99" s="86"/>
    </row>
    <row r="100" spans="1:11" ht="15" customHeight="1">
      <c r="A100" s="140" t="s">
        <v>101</v>
      </c>
      <c r="B100" s="140"/>
      <c r="C100" s="86"/>
      <c r="D100" s="69"/>
      <c r="E100" s="70"/>
      <c r="F100" s="70"/>
      <c r="G100" s="86"/>
      <c r="H100" s="86"/>
      <c r="I100" s="86"/>
      <c r="J100" s="86"/>
      <c r="K100" s="86"/>
    </row>
    <row r="101" spans="1:11" ht="15" customHeight="1">
      <c r="A101" s="140" t="s">
        <v>102</v>
      </c>
      <c r="B101" s="140"/>
      <c r="C101" s="86"/>
      <c r="D101" s="69"/>
      <c r="E101" s="70"/>
      <c r="F101" s="70"/>
      <c r="G101" s="86"/>
      <c r="H101" s="86"/>
      <c r="I101" s="86"/>
      <c r="J101" s="86"/>
      <c r="K101" s="86"/>
    </row>
    <row r="102" spans="1:11" ht="15" customHeight="1">
      <c r="A102" s="177" t="s">
        <v>103</v>
      </c>
      <c r="B102" s="177"/>
      <c r="C102" s="178"/>
      <c r="D102" s="69"/>
      <c r="E102" s="70"/>
      <c r="F102" s="70"/>
      <c r="G102" s="86"/>
      <c r="H102" s="86"/>
      <c r="I102" s="86"/>
      <c r="J102" s="86"/>
      <c r="K102" s="86"/>
    </row>
    <row r="103" spans="1:11" ht="15" customHeight="1">
      <c r="A103" s="177" t="s">
        <v>104</v>
      </c>
      <c r="B103" s="177"/>
      <c r="C103" s="178"/>
      <c r="D103" s="69"/>
      <c r="E103" s="70"/>
      <c r="F103" s="70"/>
      <c r="G103" s="86"/>
      <c r="H103" s="86"/>
      <c r="I103" s="86"/>
      <c r="J103" s="86"/>
      <c r="K103" s="86"/>
    </row>
    <row r="104" spans="1:11" ht="15" hidden="1" customHeight="1" outlineLevel="1">
      <c r="A104" s="87" t="s">
        <v>105</v>
      </c>
      <c r="B104" s="87"/>
      <c r="C104" s="87"/>
      <c r="D104" s="69"/>
      <c r="E104" s="70"/>
      <c r="F104" s="70"/>
      <c r="G104" s="86"/>
      <c r="H104" s="86"/>
      <c r="I104" s="86"/>
      <c r="J104" s="86"/>
      <c r="K104" s="86"/>
    </row>
    <row r="105" spans="1:11" ht="12.75" customHeight="1" collapsed="1">
      <c r="A105" s="47" t="s">
        <v>106</v>
      </c>
      <c r="B105" s="87"/>
      <c r="C105" s="87"/>
      <c r="D105" s="68"/>
      <c r="E105" s="86"/>
      <c r="F105" s="86"/>
      <c r="G105" s="86"/>
      <c r="H105" s="86"/>
      <c r="I105" s="86"/>
      <c r="J105" s="86"/>
      <c r="K105" s="86"/>
    </row>
    <row r="106" spans="1:11" ht="11.25" customHeight="1">
      <c r="A106" s="47"/>
      <c r="B106" s="86"/>
      <c r="C106" s="86"/>
      <c r="D106" s="86"/>
      <c r="E106" s="86"/>
      <c r="F106" s="86"/>
      <c r="G106" s="86"/>
      <c r="H106" s="86"/>
      <c r="I106" s="86"/>
      <c r="J106" s="86"/>
      <c r="K106" s="86"/>
    </row>
    <row r="107" spans="1:11" ht="13" customHeight="1">
      <c r="A107" s="47"/>
      <c r="B107" s="86"/>
      <c r="C107" s="86"/>
      <c r="D107" s="86"/>
      <c r="E107" s="86"/>
      <c r="F107" s="86"/>
      <c r="G107" s="86"/>
      <c r="H107" s="86"/>
      <c r="I107" s="86"/>
      <c r="J107" s="86"/>
      <c r="K107" s="86"/>
    </row>
    <row r="108" spans="1:11" ht="20.149999999999999" customHeight="1">
      <c r="A108" s="34" t="s">
        <v>107</v>
      </c>
      <c r="B108" s="185"/>
      <c r="C108" s="185"/>
      <c r="D108" s="185"/>
      <c r="E108" s="185"/>
      <c r="F108" s="185"/>
      <c r="G108" s="185"/>
      <c r="H108" s="185"/>
      <c r="I108" s="185"/>
      <c r="J108" s="185"/>
      <c r="K108" s="185"/>
    </row>
    <row r="109" spans="1:11" ht="13.5" customHeight="1">
      <c r="A109" s="269" t="s">
        <v>108</v>
      </c>
      <c r="B109" s="269"/>
      <c r="C109" s="269"/>
      <c r="D109" s="269"/>
      <c r="E109" s="269"/>
      <c r="F109" s="269"/>
      <c r="G109" s="269"/>
      <c r="H109" s="269"/>
      <c r="I109" s="269"/>
      <c r="J109" s="269"/>
      <c r="K109" s="269"/>
    </row>
    <row r="110" spans="1:11" ht="14.25" customHeight="1">
      <c r="A110" s="269"/>
      <c r="B110" s="269"/>
      <c r="C110" s="269"/>
      <c r="D110" s="269"/>
      <c r="E110" s="269"/>
      <c r="F110" s="269"/>
      <c r="G110" s="269"/>
      <c r="H110" s="269"/>
      <c r="I110" s="269"/>
      <c r="J110" s="269"/>
      <c r="K110" s="269"/>
    </row>
    <row r="111" spans="1:11" ht="20.25" customHeight="1">
      <c r="A111" s="139" t="s">
        <v>109</v>
      </c>
      <c r="B111" s="139"/>
      <c r="C111" s="139"/>
      <c r="D111" s="86"/>
      <c r="E111" s="86"/>
      <c r="F111" s="86"/>
      <c r="G111" s="86"/>
      <c r="H111" s="86"/>
      <c r="I111" s="86"/>
      <c r="J111" s="86"/>
      <c r="K111" s="86"/>
    </row>
    <row r="112" spans="1:11" ht="20.25" customHeight="1">
      <c r="A112" s="71" t="s">
        <v>110</v>
      </c>
      <c r="B112" s="85"/>
      <c r="C112" s="85"/>
      <c r="D112" s="86"/>
      <c r="E112" s="86"/>
      <c r="F112" s="86"/>
      <c r="G112" s="86"/>
      <c r="H112" s="86"/>
      <c r="I112" s="86"/>
      <c r="J112" s="86"/>
      <c r="K112" s="86"/>
    </row>
    <row r="113" spans="1:13" ht="2.25" customHeight="1">
      <c r="A113" s="139"/>
      <c r="B113" s="139"/>
      <c r="C113" s="139"/>
      <c r="D113" s="139"/>
      <c r="E113" s="139"/>
      <c r="F113" s="86"/>
      <c r="G113" s="86"/>
      <c r="H113" s="86"/>
      <c r="I113" s="86"/>
      <c r="J113" s="86"/>
      <c r="K113" s="86"/>
    </row>
    <row r="114" spans="1:13" ht="12" customHeight="1">
      <c r="A114" s="72" t="s">
        <v>111</v>
      </c>
      <c r="B114" s="73"/>
      <c r="C114" s="73"/>
      <c r="D114" s="73"/>
      <c r="E114" s="73"/>
      <c r="F114" s="86"/>
      <c r="G114" s="86"/>
      <c r="H114" s="86"/>
      <c r="I114" s="86"/>
      <c r="J114" s="86"/>
      <c r="K114" s="86"/>
    </row>
    <row r="115" spans="1:13" ht="20.149999999999999" customHeight="1">
      <c r="A115" s="74" t="s">
        <v>48</v>
      </c>
      <c r="B115" s="201" t="s">
        <v>112</v>
      </c>
      <c r="C115" s="202"/>
      <c r="D115" s="202"/>
      <c r="E115" s="202"/>
      <c r="F115" s="74" t="s">
        <v>113</v>
      </c>
      <c r="G115" s="197"/>
      <c r="H115" s="198"/>
      <c r="I115" s="198"/>
      <c r="J115" s="198"/>
      <c r="K115" s="198"/>
    </row>
    <row r="116" spans="1:13" ht="20.149999999999999" customHeight="1">
      <c r="A116" s="74" t="s">
        <v>114</v>
      </c>
      <c r="B116" s="199"/>
      <c r="C116" s="200"/>
      <c r="D116" s="200"/>
      <c r="E116" s="200"/>
      <c r="F116" s="74" t="s">
        <v>45</v>
      </c>
      <c r="G116" s="203"/>
      <c r="H116" s="204"/>
      <c r="I116" s="204"/>
      <c r="J116" s="204"/>
      <c r="K116" s="205"/>
    </row>
    <row r="117" spans="1:13" ht="20.149999999999999" customHeight="1" thickBot="1">
      <c r="A117" s="127" t="s">
        <v>115</v>
      </c>
      <c r="B117" s="128"/>
      <c r="C117" s="129"/>
      <c r="D117" s="96"/>
      <c r="E117" s="97"/>
      <c r="F117" s="97"/>
      <c r="G117" s="97"/>
      <c r="H117" s="97"/>
      <c r="I117" s="97"/>
      <c r="J117" s="97"/>
      <c r="K117" s="97"/>
    </row>
    <row r="118" spans="1:13" ht="12" customHeight="1" thickBot="1">
      <c r="A118" s="113" t="s">
        <v>116</v>
      </c>
      <c r="B118" s="114"/>
      <c r="C118" s="114"/>
      <c r="D118" s="114"/>
      <c r="E118" s="114"/>
      <c r="F118" s="114"/>
      <c r="G118" s="114"/>
      <c r="H118" s="114"/>
      <c r="I118" s="114"/>
      <c r="J118" s="114"/>
      <c r="K118" s="114"/>
    </row>
    <row r="119" spans="1:13" ht="12" customHeight="1">
      <c r="A119" s="124" t="s">
        <v>117</v>
      </c>
      <c r="B119" s="124"/>
      <c r="C119" s="124"/>
      <c r="D119" s="124"/>
      <c r="E119" s="124"/>
      <c r="F119" s="124"/>
      <c r="G119" s="124"/>
      <c r="H119" s="111" t="s">
        <v>118</v>
      </c>
      <c r="I119" s="111"/>
      <c r="J119" s="111"/>
      <c r="K119" s="111"/>
    </row>
    <row r="120" spans="1:13" ht="12" customHeight="1">
      <c r="A120" s="125"/>
      <c r="B120" s="125"/>
      <c r="C120" s="125"/>
      <c r="D120" s="125"/>
      <c r="E120" s="125"/>
      <c r="F120" s="125"/>
      <c r="G120" s="125"/>
      <c r="H120" s="112"/>
      <c r="I120" s="112"/>
      <c r="J120" s="112"/>
      <c r="K120" s="112"/>
    </row>
    <row r="121" spans="1:13" ht="106.5" customHeight="1">
      <c r="A121" s="125"/>
      <c r="B121" s="125"/>
      <c r="C121" s="125"/>
      <c r="D121" s="125"/>
      <c r="E121" s="125"/>
      <c r="F121" s="125"/>
      <c r="G121" s="125"/>
      <c r="H121" s="112"/>
      <c r="I121" s="112"/>
      <c r="J121" s="112"/>
      <c r="K121" s="112"/>
    </row>
    <row r="122" spans="1:13" ht="15" customHeight="1">
      <c r="A122" s="75"/>
      <c r="B122" s="75"/>
      <c r="C122" s="75"/>
      <c r="D122" s="75"/>
      <c r="E122" s="75"/>
      <c r="F122" s="75"/>
      <c r="G122" s="75"/>
      <c r="H122" s="76"/>
      <c r="I122" s="76"/>
      <c r="J122" s="76"/>
      <c r="K122" s="76"/>
    </row>
    <row r="123" spans="1:13" ht="15" customHeight="1">
      <c r="A123" s="109" t="s">
        <v>119</v>
      </c>
      <c r="B123" s="109"/>
      <c r="C123" s="109"/>
      <c r="D123" s="109"/>
      <c r="E123" s="109"/>
      <c r="F123" s="109"/>
      <c r="G123" s="109"/>
      <c r="H123" s="109"/>
      <c r="I123" s="109"/>
      <c r="J123" s="109"/>
      <c r="K123" s="109"/>
    </row>
    <row r="124" spans="1:13" ht="26.25" customHeight="1">
      <c r="A124" s="277" t="s">
        <v>120</v>
      </c>
      <c r="B124" s="277"/>
      <c r="C124" s="277"/>
      <c r="D124" s="277"/>
      <c r="E124" s="277"/>
      <c r="F124" s="277"/>
      <c r="G124" s="277"/>
      <c r="H124" s="277"/>
      <c r="I124" s="277"/>
      <c r="J124" s="277"/>
      <c r="K124" s="277"/>
    </row>
    <row r="125" spans="1:13" ht="25" customHeight="1">
      <c r="A125" s="121" t="s">
        <v>121</v>
      </c>
      <c r="B125" s="121"/>
      <c r="C125" s="121"/>
      <c r="D125" s="121"/>
      <c r="E125" s="121"/>
      <c r="F125" s="121"/>
      <c r="G125" s="121"/>
      <c r="H125" s="121"/>
      <c r="I125" s="121"/>
      <c r="J125" s="121"/>
      <c r="K125" s="121"/>
    </row>
    <row r="126" spans="1:13" ht="20.149999999999999" customHeight="1">
      <c r="A126" s="122" t="s">
        <v>122</v>
      </c>
      <c r="B126" s="122"/>
      <c r="C126" s="122"/>
      <c r="D126" s="122"/>
      <c r="E126" s="122"/>
      <c r="F126" s="122"/>
      <c r="G126" s="122"/>
      <c r="H126" s="122"/>
      <c r="I126" s="122"/>
      <c r="J126" s="122"/>
      <c r="K126" s="122"/>
    </row>
    <row r="127" spans="1:13" ht="20.149999999999999" customHeight="1">
      <c r="A127" s="122" t="s">
        <v>307</v>
      </c>
      <c r="B127" s="122"/>
      <c r="C127" s="122"/>
      <c r="D127" s="122"/>
      <c r="E127" s="122"/>
      <c r="F127" s="122"/>
      <c r="G127" s="122"/>
      <c r="H127" s="122"/>
      <c r="I127" s="122"/>
      <c r="J127" s="122"/>
      <c r="K127" s="122"/>
      <c r="M127" s="6" t="s">
        <v>21</v>
      </c>
    </row>
    <row r="128" spans="1:13" ht="20.149999999999999" customHeight="1">
      <c r="A128" s="122" t="s">
        <v>123</v>
      </c>
      <c r="B128" s="122"/>
      <c r="C128" s="122"/>
      <c r="D128" s="122"/>
      <c r="E128" s="122"/>
      <c r="F128" s="122"/>
      <c r="G128" s="122"/>
      <c r="H128" s="122"/>
      <c r="I128" s="122"/>
      <c r="J128" s="122"/>
      <c r="K128" s="122"/>
      <c r="M128" s="6" t="s">
        <v>124</v>
      </c>
    </row>
    <row r="129" spans="1:13" s="13" customFormat="1" ht="26.25" customHeight="1">
      <c r="A129" s="123" t="s">
        <v>125</v>
      </c>
      <c r="B129" s="123"/>
      <c r="C129" s="123"/>
      <c r="D129" s="123"/>
      <c r="E129" s="123"/>
      <c r="F129" s="123"/>
      <c r="G129" s="123"/>
      <c r="H129" s="123"/>
      <c r="I129" s="123"/>
      <c r="J129" s="123"/>
      <c r="K129" s="123"/>
      <c r="M129" s="6" t="s">
        <v>126</v>
      </c>
    </row>
    <row r="130" spans="1:13" s="13" customFormat="1" ht="23.25" customHeight="1">
      <c r="A130" s="123" t="s">
        <v>127</v>
      </c>
      <c r="B130" s="123"/>
      <c r="C130" s="123"/>
      <c r="D130" s="123"/>
      <c r="E130" s="123"/>
      <c r="F130" s="123"/>
      <c r="G130" s="123"/>
      <c r="H130" s="123"/>
      <c r="I130" s="123"/>
      <c r="J130" s="123"/>
      <c r="K130" s="123"/>
      <c r="M130" s="6" t="s">
        <v>128</v>
      </c>
    </row>
    <row r="131" spans="1:13" s="13" customFormat="1" ht="25" customHeight="1">
      <c r="A131" s="116" t="s">
        <v>129</v>
      </c>
      <c r="B131" s="116"/>
      <c r="C131" s="116"/>
      <c r="D131" s="116"/>
      <c r="E131" s="116"/>
      <c r="F131" s="118" t="s">
        <v>21</v>
      </c>
      <c r="G131" s="120" t="s">
        <v>130</v>
      </c>
      <c r="H131" s="120"/>
      <c r="I131" s="120"/>
      <c r="J131" s="120"/>
      <c r="K131" s="120"/>
    </row>
    <row r="132" spans="1:13" s="13" customFormat="1" ht="27.65" customHeight="1">
      <c r="A132" s="117"/>
      <c r="B132" s="117"/>
      <c r="C132" s="117"/>
      <c r="D132" s="117"/>
      <c r="E132" s="117"/>
      <c r="F132" s="119"/>
      <c r="G132" s="115"/>
      <c r="H132" s="115"/>
      <c r="I132" s="115"/>
      <c r="J132" s="115"/>
      <c r="K132" s="115"/>
    </row>
    <row r="133" spans="1:13" ht="21.75" customHeight="1">
      <c r="A133" s="77"/>
      <c r="B133" s="77"/>
      <c r="C133" s="78"/>
      <c r="D133" s="78"/>
      <c r="E133" s="78"/>
      <c r="F133" s="78"/>
      <c r="G133" s="78"/>
      <c r="H133" s="78"/>
      <c r="I133" s="78"/>
      <c r="J133" s="78"/>
      <c r="K133" s="78"/>
    </row>
    <row r="134" spans="1:13" ht="20.149999999999999" customHeight="1">
      <c r="A134" s="110" t="s">
        <v>308</v>
      </c>
      <c r="B134" s="110"/>
      <c r="C134" s="110"/>
      <c r="D134" s="110"/>
      <c r="E134" s="110"/>
      <c r="F134" s="110"/>
      <c r="G134" s="110"/>
      <c r="H134" s="110"/>
      <c r="I134" s="110"/>
      <c r="J134" s="110"/>
      <c r="K134" s="110"/>
    </row>
    <row r="135" spans="1:13" ht="19.5" customHeight="1">
      <c r="A135" s="108" t="s">
        <v>131</v>
      </c>
      <c r="B135" s="108"/>
      <c r="C135" s="108"/>
      <c r="D135" s="108"/>
      <c r="E135" s="108"/>
      <c r="F135" s="108"/>
      <c r="G135" s="108"/>
      <c r="H135" s="108"/>
      <c r="I135" s="108"/>
      <c r="J135" s="108"/>
      <c r="K135" s="108"/>
    </row>
    <row r="136" spans="1:13" ht="15" customHeight="1">
      <c r="A136" s="276" t="s">
        <v>132</v>
      </c>
      <c r="B136" s="276"/>
      <c r="C136" s="276"/>
      <c r="D136" s="276"/>
      <c r="E136" s="276"/>
      <c r="F136" s="276"/>
      <c r="G136" s="276"/>
      <c r="H136" s="276"/>
      <c r="I136" s="79"/>
      <c r="J136" s="79"/>
      <c r="K136" s="79"/>
    </row>
    <row r="137" spans="1:13" ht="9" customHeight="1">
      <c r="A137" s="80"/>
      <c r="B137" s="80"/>
      <c r="C137" s="80"/>
      <c r="D137" s="80"/>
      <c r="E137" s="80"/>
      <c r="F137" s="81"/>
      <c r="G137" s="81"/>
      <c r="H137" s="81"/>
      <c r="I137" s="81"/>
      <c r="J137" s="81"/>
      <c r="K137" s="81"/>
    </row>
    <row r="138" spans="1:13" ht="17.25" customHeight="1">
      <c r="A138" s="95" t="s">
        <v>309</v>
      </c>
      <c r="B138" s="95"/>
      <c r="C138" s="95"/>
      <c r="D138" s="95"/>
      <c r="E138" s="95"/>
      <c r="F138" s="95"/>
      <c r="G138" s="95"/>
      <c r="H138" s="95"/>
      <c r="I138" s="95"/>
      <c r="J138" s="95"/>
      <c r="K138" s="95"/>
    </row>
    <row r="139" spans="1:13" ht="27.5" customHeight="1">
      <c r="A139" s="95"/>
      <c r="B139" s="95"/>
      <c r="C139" s="95"/>
      <c r="D139" s="95"/>
      <c r="E139" s="95"/>
      <c r="F139" s="95"/>
      <c r="G139" s="95"/>
      <c r="H139" s="95"/>
      <c r="I139" s="95"/>
      <c r="J139" s="95"/>
      <c r="K139" s="95"/>
    </row>
    <row r="140" spans="1:13" ht="48" customHeight="1">
      <c r="A140" s="95" t="s">
        <v>310</v>
      </c>
      <c r="B140" s="95"/>
      <c r="C140" s="95"/>
      <c r="D140" s="95"/>
      <c r="E140" s="95"/>
      <c r="F140" s="95"/>
      <c r="G140" s="95"/>
      <c r="H140" s="95"/>
      <c r="I140" s="95"/>
      <c r="J140" s="95"/>
      <c r="K140" s="95"/>
    </row>
    <row r="141" spans="1:13" ht="12.75" customHeight="1">
      <c r="A141" s="95" t="s">
        <v>311</v>
      </c>
      <c r="B141" s="95"/>
      <c r="C141" s="95"/>
      <c r="D141" s="95"/>
      <c r="E141" s="95"/>
      <c r="F141" s="95"/>
      <c r="G141" s="95"/>
      <c r="H141" s="95"/>
      <c r="I141" s="95"/>
      <c r="J141" s="95"/>
      <c r="K141" s="95"/>
    </row>
    <row r="142" spans="1:13" ht="94.5" customHeight="1">
      <c r="A142" s="95"/>
      <c r="B142" s="95"/>
      <c r="C142" s="95"/>
      <c r="D142" s="95"/>
      <c r="E142" s="95"/>
      <c r="F142" s="95"/>
      <c r="G142" s="95"/>
      <c r="H142" s="95"/>
      <c r="I142" s="95"/>
      <c r="J142" s="95"/>
      <c r="K142" s="95"/>
    </row>
    <row r="143" spans="1:13" ht="6.75" customHeight="1">
      <c r="A143" s="95"/>
      <c r="B143" s="95"/>
      <c r="C143" s="95"/>
      <c r="D143" s="95"/>
      <c r="E143" s="95"/>
      <c r="F143" s="95"/>
      <c r="G143" s="95"/>
      <c r="H143" s="95"/>
      <c r="I143" s="95"/>
      <c r="J143" s="95"/>
      <c r="K143" s="95"/>
    </row>
    <row r="144" spans="1:13" ht="315" customHeight="1">
      <c r="A144" s="95"/>
      <c r="B144" s="95"/>
      <c r="C144" s="95"/>
      <c r="D144" s="95"/>
      <c r="E144" s="95"/>
      <c r="F144" s="95"/>
      <c r="G144" s="95"/>
      <c r="H144" s="95"/>
      <c r="I144" s="95"/>
      <c r="J144" s="95"/>
      <c r="K144" s="95"/>
    </row>
    <row r="145" spans="1:29" ht="24.75" customHeight="1">
      <c r="A145" s="246"/>
      <c r="B145" s="246"/>
      <c r="C145" s="246"/>
      <c r="D145" s="246"/>
      <c r="E145" s="246"/>
      <c r="F145" s="246"/>
      <c r="G145" s="246"/>
      <c r="H145" s="246"/>
      <c r="I145" s="246"/>
      <c r="J145" s="246"/>
      <c r="K145" s="246"/>
    </row>
    <row r="146" spans="1:29" ht="9" customHeight="1">
      <c r="A146" s="91"/>
      <c r="B146" s="91"/>
      <c r="C146" s="91"/>
      <c r="D146" s="91"/>
      <c r="E146" s="91"/>
      <c r="F146" s="91"/>
      <c r="G146" s="91"/>
      <c r="H146" s="91"/>
      <c r="I146" s="91"/>
      <c r="J146" s="91"/>
      <c r="K146" s="91"/>
    </row>
    <row r="147" spans="1:29" ht="12" customHeight="1">
      <c r="A147" s="95"/>
      <c r="B147" s="95"/>
      <c r="C147" s="95"/>
      <c r="D147" s="95"/>
      <c r="E147" s="95"/>
      <c r="F147" s="95"/>
      <c r="G147" s="95"/>
      <c r="H147" s="95"/>
      <c r="I147" s="95"/>
      <c r="J147" s="95"/>
      <c r="K147" s="95"/>
    </row>
    <row r="148" spans="1:29" ht="9" customHeight="1">
      <c r="A148" s="91"/>
      <c r="B148" s="91"/>
      <c r="C148" s="91"/>
      <c r="D148" s="91"/>
      <c r="E148" s="91"/>
      <c r="F148" s="91"/>
      <c r="G148" s="91"/>
      <c r="H148" s="91"/>
      <c r="I148" s="91"/>
      <c r="J148" s="91"/>
      <c r="K148" s="91"/>
    </row>
    <row r="149" spans="1:29" ht="18.649999999999999" customHeight="1">
      <c r="A149" s="95"/>
      <c r="B149" s="95"/>
      <c r="C149" s="95"/>
      <c r="D149" s="95"/>
      <c r="E149" s="95"/>
      <c r="F149" s="95"/>
      <c r="G149" s="95"/>
      <c r="H149" s="95"/>
      <c r="I149" s="95"/>
      <c r="J149" s="95"/>
      <c r="K149" s="95"/>
    </row>
    <row r="150" spans="1:29" ht="14.5" customHeight="1">
      <c r="A150" s="94"/>
      <c r="B150" s="94"/>
      <c r="C150" s="94"/>
      <c r="D150" s="94"/>
      <c r="E150" s="94"/>
      <c r="F150" s="94"/>
      <c r="G150" s="94"/>
      <c r="H150" s="94"/>
      <c r="I150" s="94"/>
      <c r="J150" s="94"/>
      <c r="K150" s="94"/>
    </row>
    <row r="151" spans="1:29" ht="158.5" customHeight="1">
      <c r="A151" s="94"/>
      <c r="B151" s="95"/>
      <c r="C151" s="95"/>
      <c r="D151" s="95"/>
      <c r="E151" s="95"/>
      <c r="F151" s="95"/>
      <c r="G151" s="95"/>
      <c r="H151" s="95"/>
      <c r="I151" s="95"/>
      <c r="J151" s="95"/>
      <c r="K151" s="95"/>
    </row>
    <row r="152" spans="1:29" ht="50.15" customHeight="1">
      <c r="A152" s="238" t="s">
        <v>133</v>
      </c>
      <c r="B152" s="238"/>
      <c r="C152" s="238"/>
      <c r="D152" s="238"/>
      <c r="E152" s="238"/>
      <c r="F152" s="238"/>
      <c r="G152" s="238"/>
      <c r="H152" s="238"/>
      <c r="I152" s="238"/>
      <c r="J152" s="238"/>
      <c r="K152" s="238"/>
    </row>
    <row r="153" spans="1:29" ht="0.75" customHeight="1">
      <c r="A153" s="81"/>
      <c r="B153" s="81"/>
      <c r="C153" s="81"/>
      <c r="D153" s="81"/>
      <c r="E153" s="81"/>
      <c r="F153" s="81"/>
      <c r="G153" s="81"/>
      <c r="H153" s="81"/>
      <c r="I153" s="81"/>
      <c r="J153" s="81"/>
      <c r="K153" s="81"/>
    </row>
    <row r="154" spans="1:29" ht="24" customHeight="1">
      <c r="A154" s="95" t="s">
        <v>134</v>
      </c>
      <c r="B154" s="95"/>
      <c r="C154" s="95"/>
      <c r="D154" s="95"/>
      <c r="E154" s="95"/>
      <c r="F154" s="95"/>
      <c r="G154" s="95"/>
      <c r="H154" s="95"/>
      <c r="I154" s="95"/>
      <c r="J154" s="95"/>
      <c r="K154" s="95"/>
      <c r="Q154" s="5"/>
    </row>
    <row r="155" spans="1:29" ht="24" customHeight="1">
      <c r="A155" s="86"/>
      <c r="B155" s="86"/>
      <c r="C155" s="244" t="s">
        <v>135</v>
      </c>
      <c r="D155" s="247"/>
      <c r="E155" s="245"/>
      <c r="F155" s="244" t="s">
        <v>136</v>
      </c>
      <c r="G155" s="247"/>
      <c r="H155" s="247"/>
      <c r="I155" s="245"/>
      <c r="J155" s="235"/>
      <c r="K155" s="235"/>
      <c r="L155" s="29" t="s">
        <v>137</v>
      </c>
      <c r="M155" s="29" t="s">
        <v>138</v>
      </c>
      <c r="N155" s="29" t="s">
        <v>139</v>
      </c>
      <c r="O155" s="29" t="s">
        <v>140</v>
      </c>
      <c r="P155" s="29"/>
      <c r="S155" s="1" t="s">
        <v>141</v>
      </c>
      <c r="U155" s="7" t="s">
        <v>142</v>
      </c>
      <c r="V155" s="7" t="s">
        <v>143</v>
      </c>
      <c r="W155" s="2" t="s">
        <v>144</v>
      </c>
      <c r="X155" s="2" t="s">
        <v>145</v>
      </c>
      <c r="AB155" s="1" t="s">
        <v>146</v>
      </c>
      <c r="AC155" s="1" t="e">
        <f>(WEEKNUM(#REF!,2))-1</f>
        <v>#REF!</v>
      </c>
    </row>
    <row r="156" spans="1:29" ht="19.5" customHeight="1">
      <c r="A156" s="251" t="s">
        <v>147</v>
      </c>
      <c r="B156" s="251"/>
      <c r="C156" s="252"/>
      <c r="D156" s="253"/>
      <c r="E156" s="254"/>
      <c r="F156" s="248" t="s">
        <v>148</v>
      </c>
      <c r="G156" s="249"/>
      <c r="H156" s="249"/>
      <c r="I156" s="250"/>
      <c r="J156" s="236"/>
      <c r="K156" s="236"/>
      <c r="L156" s="6" t="s">
        <v>149</v>
      </c>
      <c r="M156" s="30">
        <f>'Application Form'!$F28-84</f>
        <v>-84</v>
      </c>
      <c r="N156" s="30">
        <f>'Application Form'!$F$28-56</f>
        <v>-56</v>
      </c>
      <c r="O156" s="30">
        <f>'Application Form'!$E$28-98</f>
        <v>-98</v>
      </c>
      <c r="P156" s="30"/>
      <c r="S156" s="1" t="e">
        <f>VLOOKUP($C$33,$U$156:$V$180,2,FALSE)</f>
        <v>#N/A</v>
      </c>
      <c r="U156" s="1" t="s">
        <v>150</v>
      </c>
      <c r="V156" s="8" t="s">
        <v>151</v>
      </c>
      <c r="W156" s="1" t="s">
        <v>151</v>
      </c>
      <c r="X156" s="1" t="s">
        <v>152</v>
      </c>
      <c r="AB156" s="1" t="s">
        <v>153</v>
      </c>
      <c r="AC156" s="1" t="e">
        <f>AC155-3</f>
        <v>#REF!</v>
      </c>
    </row>
    <row r="157" spans="1:29" ht="18.75" customHeight="1">
      <c r="A157" s="242" t="s">
        <v>154</v>
      </c>
      <c r="B157" s="243"/>
      <c r="C157" s="241"/>
      <c r="D157" s="241"/>
      <c r="E157" s="241"/>
      <c r="F157" s="262"/>
      <c r="G157" s="263"/>
      <c r="H157" s="263"/>
      <c r="I157" s="264"/>
      <c r="J157" s="236"/>
      <c r="K157" s="236"/>
      <c r="L157" s="6" t="s">
        <v>155</v>
      </c>
      <c r="M157" s="30">
        <f>'Application Form'!$F$28-119</f>
        <v>-119</v>
      </c>
      <c r="N157" s="30">
        <f>'Application Form'!$F$28-56</f>
        <v>-56</v>
      </c>
      <c r="O157" s="30">
        <f>'Application Form'!$E$28-98</f>
        <v>-98</v>
      </c>
      <c r="P157" s="30"/>
      <c r="U157" s="1" t="s">
        <v>156</v>
      </c>
      <c r="V157" s="8" t="s">
        <v>157</v>
      </c>
      <c r="W157" s="1" t="s">
        <v>158</v>
      </c>
      <c r="X157" s="1" t="s">
        <v>159</v>
      </c>
      <c r="AB157" s="1" t="s">
        <v>160</v>
      </c>
      <c r="AC157" s="1" t="e">
        <f>(AC156-1)*7</f>
        <v>#REF!</v>
      </c>
    </row>
    <row r="158" spans="1:29" ht="24" customHeight="1">
      <c r="A158" s="244" t="s">
        <v>161</v>
      </c>
      <c r="B158" s="245"/>
      <c r="C158" s="241"/>
      <c r="D158" s="241"/>
      <c r="E158" s="241"/>
      <c r="F158" s="226"/>
      <c r="G158" s="227"/>
      <c r="H158" s="227"/>
      <c r="I158" s="228"/>
      <c r="J158" s="236"/>
      <c r="K158" s="236"/>
      <c r="L158" s="6" t="s">
        <v>162</v>
      </c>
      <c r="M158" s="30">
        <f>'Application Form'!$F$28-119</f>
        <v>-119</v>
      </c>
      <c r="N158" s="30">
        <f>'Application Form'!$F$28-56</f>
        <v>-56</v>
      </c>
      <c r="O158" s="30">
        <f>'Application Form'!$E$28-70</f>
        <v>-70</v>
      </c>
      <c r="P158" s="30"/>
      <c r="U158" s="1" t="s">
        <v>163</v>
      </c>
      <c r="V158" s="8" t="s">
        <v>164</v>
      </c>
      <c r="W158" s="1" t="s">
        <v>157</v>
      </c>
      <c r="X158" s="1" t="s">
        <v>165</v>
      </c>
      <c r="AB158" s="1" t="s">
        <v>166</v>
      </c>
      <c r="AC158" s="5">
        <v>43832</v>
      </c>
    </row>
    <row r="159" spans="1:29" ht="26.25" customHeight="1">
      <c r="A159" s="244" t="s">
        <v>167</v>
      </c>
      <c r="B159" s="245"/>
      <c r="C159" s="239"/>
      <c r="D159" s="239"/>
      <c r="E159" s="239"/>
      <c r="F159" s="226"/>
      <c r="G159" s="227"/>
      <c r="H159" s="227"/>
      <c r="I159" s="228"/>
      <c r="J159" s="236"/>
      <c r="K159" s="236"/>
      <c r="L159" s="6" t="s">
        <v>168</v>
      </c>
      <c r="M159" s="30">
        <f>'Application Form'!$F$28-119</f>
        <v>-119</v>
      </c>
      <c r="N159" s="30">
        <f>'Application Form'!$F$28-56</f>
        <v>-56</v>
      </c>
      <c r="O159" s="30">
        <f>'Application Form'!$E$28-70</f>
        <v>-70</v>
      </c>
      <c r="P159" s="30"/>
      <c r="U159" s="1" t="s">
        <v>169</v>
      </c>
      <c r="V159" s="8" t="s">
        <v>170</v>
      </c>
      <c r="W159" s="1" t="s">
        <v>164</v>
      </c>
      <c r="X159" s="1" t="s">
        <v>171</v>
      </c>
      <c r="AB159" s="1" t="s">
        <v>172</v>
      </c>
      <c r="AC159" s="5" t="e">
        <f>AC158+AC157</f>
        <v>#REF!</v>
      </c>
    </row>
    <row r="160" spans="1:29" ht="15" customHeight="1">
      <c r="A160" s="242" t="s">
        <v>173</v>
      </c>
      <c r="B160" s="243"/>
      <c r="C160" s="240"/>
      <c r="D160" s="241"/>
      <c r="E160" s="241"/>
      <c r="F160" s="229"/>
      <c r="G160" s="230"/>
      <c r="H160" s="230"/>
      <c r="I160" s="231"/>
      <c r="J160" s="236"/>
      <c r="K160" s="236"/>
      <c r="L160" s="1" t="s">
        <v>174</v>
      </c>
      <c r="M160" s="30">
        <f>'Application Form'!$F$28-182</f>
        <v>-182</v>
      </c>
      <c r="N160" s="30">
        <f>'Application Form'!$F$28-56</f>
        <v>-56</v>
      </c>
      <c r="U160" s="1" t="s">
        <v>175</v>
      </c>
      <c r="V160" s="8" t="s">
        <v>176</v>
      </c>
      <c r="W160" s="1" t="s">
        <v>176</v>
      </c>
      <c r="X160" s="1" t="s">
        <v>177</v>
      </c>
      <c r="AB160" s="1" t="s">
        <v>178</v>
      </c>
      <c r="AC160" s="5" t="e">
        <f>AC159+3</f>
        <v>#REF!</v>
      </c>
    </row>
    <row r="161" spans="1:29" ht="100.5" customHeight="1">
      <c r="A161" s="242" t="s">
        <v>179</v>
      </c>
      <c r="B161" s="243"/>
      <c r="C161" s="241"/>
      <c r="D161" s="241"/>
      <c r="E161" s="241"/>
      <c r="F161" s="232"/>
      <c r="G161" s="233"/>
      <c r="H161" s="233"/>
      <c r="I161" s="234"/>
      <c r="J161" s="237"/>
      <c r="K161" s="237"/>
      <c r="L161" s="1" t="s">
        <v>180</v>
      </c>
      <c r="M161" s="30">
        <f>'Application Form'!$F$28-182</f>
        <v>-182</v>
      </c>
      <c r="N161" s="30">
        <f>'Application Form'!$F$28-56</f>
        <v>-56</v>
      </c>
      <c r="U161" s="1" t="s">
        <v>181</v>
      </c>
      <c r="V161" s="8" t="s">
        <v>182</v>
      </c>
      <c r="W161" s="1" t="s">
        <v>182</v>
      </c>
      <c r="X161" s="1" t="s">
        <v>183</v>
      </c>
      <c r="AB161" s="1" t="s">
        <v>184</v>
      </c>
      <c r="AC161" s="5" t="e">
        <f>AC160+5</f>
        <v>#REF!</v>
      </c>
    </row>
    <row r="162" spans="1:29" hidden="1">
      <c r="L162" s="1" t="s">
        <v>185</v>
      </c>
      <c r="M162" s="30">
        <f>'Application Form'!$F$28-182</f>
        <v>-182</v>
      </c>
      <c r="N162" s="30">
        <f>'Application Form'!$F$28-56</f>
        <v>-56</v>
      </c>
      <c r="U162" s="1" t="s">
        <v>186</v>
      </c>
      <c r="V162" s="8" t="s">
        <v>187</v>
      </c>
      <c r="W162" s="1" t="s">
        <v>187</v>
      </c>
      <c r="X162" s="1" t="s">
        <v>188</v>
      </c>
    </row>
    <row r="163" spans="1:29" hidden="1">
      <c r="L163" s="1" t="s">
        <v>189</v>
      </c>
      <c r="M163" s="30">
        <f>'Application Form'!$F$28-182</f>
        <v>-182</v>
      </c>
      <c r="N163" s="30">
        <f>'Application Form'!$F$28-56</f>
        <v>-56</v>
      </c>
      <c r="U163" s="1" t="s">
        <v>190</v>
      </c>
      <c r="V163" s="8" t="s">
        <v>191</v>
      </c>
      <c r="W163" s="1" t="s">
        <v>191</v>
      </c>
      <c r="X163" s="1" t="s">
        <v>192</v>
      </c>
    </row>
    <row r="164" spans="1:29" hidden="1">
      <c r="U164" s="1" t="s">
        <v>193</v>
      </c>
      <c r="V164" s="8" t="s">
        <v>194</v>
      </c>
      <c r="W164" s="1" t="s">
        <v>194</v>
      </c>
      <c r="X164" s="1" t="s">
        <v>195</v>
      </c>
      <c r="AB164" s="6" t="s">
        <v>21</v>
      </c>
    </row>
    <row r="165" spans="1:29" ht="13" hidden="1">
      <c r="L165" s="4" t="s">
        <v>196</v>
      </c>
      <c r="M165" s="4" t="s">
        <v>197</v>
      </c>
      <c r="N165" s="4" t="s">
        <v>198</v>
      </c>
      <c r="O165" s="4" t="s">
        <v>199</v>
      </c>
      <c r="P165" s="4" t="s">
        <v>200</v>
      </c>
      <c r="Q165" s="6" t="s">
        <v>126</v>
      </c>
      <c r="R165" s="4" t="s">
        <v>201</v>
      </c>
      <c r="S165" s="4" t="s">
        <v>202</v>
      </c>
      <c r="U165" s="1" t="s">
        <v>203</v>
      </c>
      <c r="V165" s="8" t="s">
        <v>204</v>
      </c>
      <c r="W165" s="1" t="s">
        <v>204</v>
      </c>
      <c r="X165" s="1" t="s">
        <v>205</v>
      </c>
      <c r="AB165" s="6" t="s">
        <v>31</v>
      </c>
    </row>
    <row r="166" spans="1:29" hidden="1">
      <c r="L166" s="31" t="e">
        <f>#REF!-56</f>
        <v>#REF!</v>
      </c>
      <c r="M166" s="9" t="s">
        <v>206</v>
      </c>
      <c r="N166" s="6" t="s">
        <v>21</v>
      </c>
      <c r="O166" s="6" t="s">
        <v>207</v>
      </c>
      <c r="P166" s="6" t="s">
        <v>208</v>
      </c>
      <c r="Q166" s="6" t="s">
        <v>209</v>
      </c>
      <c r="R166" s="1">
        <v>16</v>
      </c>
      <c r="S166" s="1">
        <v>8</v>
      </c>
      <c r="U166" s="1" t="s">
        <v>210</v>
      </c>
      <c r="V166" s="8" t="s">
        <v>211</v>
      </c>
      <c r="W166" s="1" t="s">
        <v>170</v>
      </c>
      <c r="X166" s="1" t="s">
        <v>212</v>
      </c>
    </row>
    <row r="167" spans="1:29" hidden="1">
      <c r="D167" s="5"/>
      <c r="E167" s="5"/>
      <c r="F167" s="5"/>
      <c r="L167" s="31" t="e">
        <f>#REF!-56</f>
        <v>#REF!</v>
      </c>
      <c r="M167" s="10" t="s">
        <v>213</v>
      </c>
      <c r="N167" s="6" t="s">
        <v>31</v>
      </c>
      <c r="O167" s="6" t="s">
        <v>214</v>
      </c>
      <c r="P167" s="6" t="s">
        <v>215</v>
      </c>
      <c r="R167" s="1">
        <v>24</v>
      </c>
      <c r="S167" s="1">
        <v>16</v>
      </c>
      <c r="U167" s="1" t="s">
        <v>216</v>
      </c>
      <c r="V167" s="8" t="s">
        <v>217</v>
      </c>
      <c r="W167" s="1" t="s">
        <v>211</v>
      </c>
      <c r="X167" s="1" t="s">
        <v>218</v>
      </c>
    </row>
    <row r="168" spans="1:29" hidden="1">
      <c r="D168" s="5"/>
      <c r="E168" s="5"/>
      <c r="F168" s="5"/>
      <c r="L168" s="31" t="e">
        <f>#REF!-56</f>
        <v>#REF!</v>
      </c>
      <c r="M168" s="11" t="s">
        <v>219</v>
      </c>
      <c r="P168" s="6" t="s">
        <v>220</v>
      </c>
      <c r="R168" s="1">
        <v>32</v>
      </c>
      <c r="S168" s="1">
        <v>24</v>
      </c>
      <c r="U168" s="1" t="s">
        <v>221</v>
      </c>
      <c r="V168" s="8" t="s">
        <v>222</v>
      </c>
      <c r="W168" s="1" t="s">
        <v>217</v>
      </c>
      <c r="X168" s="1" t="s">
        <v>223</v>
      </c>
    </row>
    <row r="169" spans="1:29" hidden="1">
      <c r="D169" s="5"/>
      <c r="E169" s="5"/>
      <c r="F169" s="5"/>
      <c r="L169" s="31" t="e">
        <f>#REF!-56</f>
        <v>#REF!</v>
      </c>
      <c r="M169" s="9" t="s">
        <v>224</v>
      </c>
      <c r="P169" s="6" t="s">
        <v>225</v>
      </c>
      <c r="R169" s="1">
        <v>48</v>
      </c>
      <c r="S169" s="1">
        <v>32</v>
      </c>
      <c r="U169" s="1" t="s">
        <v>226</v>
      </c>
      <c r="V169" s="8" t="s">
        <v>227</v>
      </c>
      <c r="W169" s="1" t="s">
        <v>222</v>
      </c>
      <c r="X169" s="1" t="s">
        <v>228</v>
      </c>
    </row>
    <row r="170" spans="1:29" hidden="1">
      <c r="D170" s="5"/>
      <c r="E170" s="5"/>
      <c r="F170" s="5"/>
      <c r="L170" s="31" t="e">
        <f>#REF!-56</f>
        <v>#REF!</v>
      </c>
      <c r="M170" s="9" t="s">
        <v>229</v>
      </c>
      <c r="R170" s="1">
        <v>64</v>
      </c>
      <c r="S170" s="1">
        <v>48</v>
      </c>
      <c r="U170" s="1" t="s">
        <v>230</v>
      </c>
      <c r="V170" s="8" t="s">
        <v>231</v>
      </c>
      <c r="W170" s="1" t="s">
        <v>227</v>
      </c>
      <c r="X170" s="1" t="s">
        <v>232</v>
      </c>
    </row>
    <row r="171" spans="1:29" hidden="1">
      <c r="D171" s="5"/>
      <c r="E171" s="5"/>
      <c r="F171" s="5"/>
      <c r="L171" s="31" t="e">
        <f>#REF!-56</f>
        <v>#REF!</v>
      </c>
      <c r="M171" s="11" t="s">
        <v>233</v>
      </c>
      <c r="S171" s="1">
        <v>64</v>
      </c>
      <c r="U171" s="1" t="s">
        <v>234</v>
      </c>
      <c r="V171" s="8" t="s">
        <v>235</v>
      </c>
      <c r="W171" s="1" t="s">
        <v>235</v>
      </c>
      <c r="X171" s="1" t="s">
        <v>236</v>
      </c>
    </row>
    <row r="172" spans="1:29" hidden="1">
      <c r="D172" s="5"/>
      <c r="E172" s="5"/>
      <c r="F172" s="5"/>
      <c r="L172" s="31" t="e">
        <f>#REF!-56</f>
        <v>#REF!</v>
      </c>
      <c r="M172" s="11" t="s">
        <v>237</v>
      </c>
      <c r="O172" s="6" t="s">
        <v>238</v>
      </c>
      <c r="Q172" s="6" t="s">
        <v>239</v>
      </c>
      <c r="S172" s="6" t="s">
        <v>240</v>
      </c>
      <c r="U172" s="1" t="s">
        <v>241</v>
      </c>
      <c r="V172" s="8" t="s">
        <v>242</v>
      </c>
      <c r="W172" s="1" t="s">
        <v>242</v>
      </c>
      <c r="X172" s="1" t="s">
        <v>243</v>
      </c>
    </row>
    <row r="173" spans="1:29" hidden="1">
      <c r="D173" s="5"/>
      <c r="E173" s="5"/>
      <c r="F173" s="5"/>
      <c r="L173" s="31" t="e">
        <f>#REF!-56</f>
        <v>#REF!</v>
      </c>
      <c r="M173" s="11" t="s">
        <v>244</v>
      </c>
      <c r="O173" s="6" t="s">
        <v>245</v>
      </c>
      <c r="Q173" s="6" t="s">
        <v>246</v>
      </c>
      <c r="U173" s="1" t="s">
        <v>247</v>
      </c>
      <c r="V173" s="8" t="s">
        <v>248</v>
      </c>
      <c r="W173" s="1" t="s">
        <v>249</v>
      </c>
      <c r="X173" s="1" t="s">
        <v>250</v>
      </c>
    </row>
    <row r="174" spans="1:29" hidden="1">
      <c r="D174" s="5"/>
      <c r="E174" s="5"/>
      <c r="F174" s="5"/>
      <c r="L174" s="10"/>
      <c r="M174" s="12" t="s">
        <v>251</v>
      </c>
      <c r="O174" s="6" t="s">
        <v>252</v>
      </c>
      <c r="Q174" s="6" t="s">
        <v>253</v>
      </c>
      <c r="U174" s="1" t="s">
        <v>254</v>
      </c>
      <c r="V174" s="8" t="s">
        <v>255</v>
      </c>
      <c r="W174" s="1" t="s">
        <v>255</v>
      </c>
      <c r="X174" s="1" t="s">
        <v>256</v>
      </c>
    </row>
    <row r="175" spans="1:29" hidden="1">
      <c r="D175" s="5"/>
      <c r="E175" s="5"/>
      <c r="F175" s="5"/>
      <c r="L175" s="11"/>
      <c r="M175" s="11" t="s">
        <v>257</v>
      </c>
      <c r="U175" s="1" t="s">
        <v>258</v>
      </c>
      <c r="V175" s="8" t="s">
        <v>259</v>
      </c>
      <c r="W175" s="1" t="s">
        <v>260</v>
      </c>
      <c r="X175" s="1" t="s">
        <v>261</v>
      </c>
    </row>
    <row r="176" spans="1:29" hidden="1">
      <c r="L176" s="9"/>
      <c r="M176" s="9" t="s">
        <v>262</v>
      </c>
      <c r="U176" s="1" t="s">
        <v>263</v>
      </c>
      <c r="V176" s="8" t="s">
        <v>260</v>
      </c>
      <c r="W176" s="1" t="s">
        <v>264</v>
      </c>
      <c r="X176" s="1" t="s">
        <v>265</v>
      </c>
    </row>
    <row r="177" spans="12:24" hidden="1">
      <c r="L177" s="9"/>
      <c r="M177" s="9" t="s">
        <v>266</v>
      </c>
      <c r="O177" s="9" t="s">
        <v>267</v>
      </c>
      <c r="U177" s="1" t="s">
        <v>268</v>
      </c>
      <c r="V177" s="8" t="s">
        <v>264</v>
      </c>
      <c r="W177" s="1" t="s">
        <v>269</v>
      </c>
      <c r="X177" s="1" t="s">
        <v>270</v>
      </c>
    </row>
    <row r="178" spans="12:24">
      <c r="U178" s="1" t="s">
        <v>271</v>
      </c>
      <c r="V178" s="8" t="s">
        <v>272</v>
      </c>
      <c r="W178" s="1" t="s">
        <v>273</v>
      </c>
      <c r="X178" s="1" t="s">
        <v>274</v>
      </c>
    </row>
    <row r="179" spans="12:24">
      <c r="U179" s="1" t="s">
        <v>275</v>
      </c>
      <c r="V179" s="8" t="s">
        <v>276</v>
      </c>
      <c r="W179" s="1" t="s">
        <v>277</v>
      </c>
      <c r="X179" s="1" t="s">
        <v>278</v>
      </c>
    </row>
    <row r="180" spans="12:24">
      <c r="U180" s="1" t="s">
        <v>279</v>
      </c>
      <c r="V180" s="8" t="s">
        <v>280</v>
      </c>
      <c r="W180" s="1" t="s">
        <v>281</v>
      </c>
      <c r="X180" s="1" t="s">
        <v>282</v>
      </c>
    </row>
    <row r="181" spans="12:24">
      <c r="W181" s="1" t="s">
        <v>283</v>
      </c>
      <c r="X181" s="1" t="s">
        <v>284</v>
      </c>
    </row>
    <row r="182" spans="12:24">
      <c r="W182" s="1" t="s">
        <v>272</v>
      </c>
      <c r="X182" s="1" t="s">
        <v>285</v>
      </c>
    </row>
    <row r="183" spans="12:24">
      <c r="W183" s="1" t="s">
        <v>286</v>
      </c>
      <c r="X183" s="1" t="s">
        <v>287</v>
      </c>
    </row>
    <row r="184" spans="12:24">
      <c r="W184" s="1" t="s">
        <v>280</v>
      </c>
      <c r="X184" s="1" t="s">
        <v>288</v>
      </c>
    </row>
    <row r="185" spans="12:24">
      <c r="W185" s="1" t="s">
        <v>289</v>
      </c>
      <c r="X185" s="1" t="s">
        <v>290</v>
      </c>
    </row>
  </sheetData>
  <sheetProtection insertHyperlinks="0" selectLockedCells="1"/>
  <sortState xmlns:xlrd2="http://schemas.microsoft.com/office/spreadsheetml/2017/richdata2" ref="P143:Q177">
    <sortCondition ref="P143:P177"/>
  </sortState>
  <customSheetViews>
    <customSheetView guid="{94F89541-A89C-43B0-B14D-43DD18AACD4F}" showPageBreaks="1" view="pageBreakPreview" showRuler="0">
      <selection activeCell="B3" sqref="B3"/>
      <pageMargins left="0" right="0" top="0" bottom="0" header="0" footer="0"/>
      <pageSetup paperSize="9" orientation="portrait" r:id="rId1"/>
      <headerFooter alignWithMargins="0"/>
    </customSheetView>
    <customSheetView guid="{242BED43-57AC-4D3D-AB0A-DEDE16518FBF}" showPageBreaks="1" view="pageBreakPreview" topLeftCell="A77">
      <selection activeCell="A92" sqref="A92"/>
      <rowBreaks count="2" manualBreakCount="2">
        <brk id="45" max="7" man="1"/>
        <brk id="89" max="16383" man="1"/>
      </rowBreaks>
      <pageMargins left="0" right="0" top="0" bottom="0" header="0" footer="0"/>
      <pageSetup paperSize="9" scale="95" orientation="portrait" r:id="rId2"/>
      <headerFooter alignWithMargins="0"/>
    </customSheetView>
  </customSheetViews>
  <mergeCells count="186">
    <mergeCell ref="C59:K59"/>
    <mergeCell ref="A59:B59"/>
    <mergeCell ref="A56:B57"/>
    <mergeCell ref="A40:B40"/>
    <mergeCell ref="A8:K8"/>
    <mergeCell ref="A9:K9"/>
    <mergeCell ref="A10:K10"/>
    <mergeCell ref="C56:K57"/>
    <mergeCell ref="A58:B58"/>
    <mergeCell ref="A14:K14"/>
    <mergeCell ref="A12:K13"/>
    <mergeCell ref="A50:B50"/>
    <mergeCell ref="A18:C18"/>
    <mergeCell ref="C51:K51"/>
    <mergeCell ref="D22:F22"/>
    <mergeCell ref="A24:K24"/>
    <mergeCell ref="A45:F45"/>
    <mergeCell ref="A55:B55"/>
    <mergeCell ref="A23:K23"/>
    <mergeCell ref="A48:B49"/>
    <mergeCell ref="C39:K39"/>
    <mergeCell ref="C40:K40"/>
    <mergeCell ref="A51:B51"/>
    <mergeCell ref="H25:K25"/>
    <mergeCell ref="A47:B47"/>
    <mergeCell ref="A28:C28"/>
    <mergeCell ref="A26:C26"/>
    <mergeCell ref="G22:K22"/>
    <mergeCell ref="A52:B52"/>
    <mergeCell ref="A32:D32"/>
    <mergeCell ref="A35:B36"/>
    <mergeCell ref="D19:F19"/>
    <mergeCell ref="D20:F20"/>
    <mergeCell ref="A27:C27"/>
    <mergeCell ref="A42:B42"/>
    <mergeCell ref="C33:K33"/>
    <mergeCell ref="C43:K43"/>
    <mergeCell ref="C35:K36"/>
    <mergeCell ref="A41:B41"/>
    <mergeCell ref="C41:K41"/>
    <mergeCell ref="A43:B43"/>
    <mergeCell ref="C34:K34"/>
    <mergeCell ref="C50:K50"/>
    <mergeCell ref="A46:B46"/>
    <mergeCell ref="C46:K46"/>
    <mergeCell ref="C47:K47"/>
    <mergeCell ref="C155:E155"/>
    <mergeCell ref="A156:B156"/>
    <mergeCell ref="C156:E156"/>
    <mergeCell ref="D78:K78"/>
    <mergeCell ref="A98:C98"/>
    <mergeCell ref="I80:K81"/>
    <mergeCell ref="F157:I157"/>
    <mergeCell ref="A80:B81"/>
    <mergeCell ref="A138:K139"/>
    <mergeCell ref="A111:C111"/>
    <mergeCell ref="C84:D84"/>
    <mergeCell ref="E84:F84"/>
    <mergeCell ref="G84:K84"/>
    <mergeCell ref="A109:K110"/>
    <mergeCell ref="A101:B101"/>
    <mergeCell ref="F95:F96"/>
    <mergeCell ref="G95:G96"/>
    <mergeCell ref="H94:K94"/>
    <mergeCell ref="A89:K89"/>
    <mergeCell ref="A90:K90"/>
    <mergeCell ref="C91:K91"/>
    <mergeCell ref="A136:H136"/>
    <mergeCell ref="A127:K127"/>
    <mergeCell ref="A124:K124"/>
    <mergeCell ref="F158:I158"/>
    <mergeCell ref="F159:I159"/>
    <mergeCell ref="F160:I160"/>
    <mergeCell ref="F161:I161"/>
    <mergeCell ref="J155:K161"/>
    <mergeCell ref="A140:K140"/>
    <mergeCell ref="A141:K144"/>
    <mergeCell ref="A147:K147"/>
    <mergeCell ref="A149:K149"/>
    <mergeCell ref="A152:K152"/>
    <mergeCell ref="C159:E159"/>
    <mergeCell ref="C160:E160"/>
    <mergeCell ref="C158:E158"/>
    <mergeCell ref="A157:B157"/>
    <mergeCell ref="C157:E157"/>
    <mergeCell ref="A158:B158"/>
    <mergeCell ref="A159:B159"/>
    <mergeCell ref="A160:B160"/>
    <mergeCell ref="A161:B161"/>
    <mergeCell ref="C161:E161"/>
    <mergeCell ref="A154:K154"/>
    <mergeCell ref="A145:K145"/>
    <mergeCell ref="F155:I155"/>
    <mergeCell ref="F156:I156"/>
    <mergeCell ref="A6:K6"/>
    <mergeCell ref="A7:K7"/>
    <mergeCell ref="D18:K18"/>
    <mergeCell ref="G115:K115"/>
    <mergeCell ref="B116:E116"/>
    <mergeCell ref="B115:E115"/>
    <mergeCell ref="G116:K116"/>
    <mergeCell ref="F80:H81"/>
    <mergeCell ref="C48:K49"/>
    <mergeCell ref="A34:B34"/>
    <mergeCell ref="A33:B33"/>
    <mergeCell ref="C58:K58"/>
    <mergeCell ref="A16:B16"/>
    <mergeCell ref="C42:K42"/>
    <mergeCell ref="C52:K52"/>
    <mergeCell ref="C55:K55"/>
    <mergeCell ref="A54:F54"/>
    <mergeCell ref="A39:B39"/>
    <mergeCell ref="A85:B86"/>
    <mergeCell ref="A69:C69"/>
    <mergeCell ref="G74:H74"/>
    <mergeCell ref="A38:D38"/>
    <mergeCell ref="C65:K65"/>
    <mergeCell ref="C62:G63"/>
    <mergeCell ref="A113:E113"/>
    <mergeCell ref="B94:C94"/>
    <mergeCell ref="A95:A96"/>
    <mergeCell ref="A68:B68"/>
    <mergeCell ref="C85:D86"/>
    <mergeCell ref="E85:F86"/>
    <mergeCell ref="C70:K70"/>
    <mergeCell ref="A100:B100"/>
    <mergeCell ref="E95:E96"/>
    <mergeCell ref="A102:C102"/>
    <mergeCell ref="A103:C103"/>
    <mergeCell ref="C80:E81"/>
    <mergeCell ref="G85:K87"/>
    <mergeCell ref="B108:K108"/>
    <mergeCell ref="A70:B72"/>
    <mergeCell ref="A73:B74"/>
    <mergeCell ref="A83:K83"/>
    <mergeCell ref="D77:K77"/>
    <mergeCell ref="A75:B76"/>
    <mergeCell ref="H76:K76"/>
    <mergeCell ref="A62:B63"/>
    <mergeCell ref="L74:S74"/>
    <mergeCell ref="A117:C117"/>
    <mergeCell ref="A99:B99"/>
    <mergeCell ref="I73:K73"/>
    <mergeCell ref="I74:K74"/>
    <mergeCell ref="H95:K96"/>
    <mergeCell ref="C92:K92"/>
    <mergeCell ref="A88:K88"/>
    <mergeCell ref="A84:B84"/>
    <mergeCell ref="H62:K62"/>
    <mergeCell ref="H63:K63"/>
    <mergeCell ref="C71:K72"/>
    <mergeCell ref="C68:K68"/>
    <mergeCell ref="C66:K66"/>
    <mergeCell ref="A64:B64"/>
    <mergeCell ref="A65:B65"/>
    <mergeCell ref="A66:B66"/>
    <mergeCell ref="A67:B67"/>
    <mergeCell ref="A91:B92"/>
    <mergeCell ref="C76:D76"/>
    <mergeCell ref="E75:G76"/>
    <mergeCell ref="C67:K67"/>
    <mergeCell ref="A78:C78"/>
    <mergeCell ref="A151:K151"/>
    <mergeCell ref="A150:K150"/>
    <mergeCell ref="D117:K117"/>
    <mergeCell ref="D95:D96"/>
    <mergeCell ref="A93:B93"/>
    <mergeCell ref="C93:K93"/>
    <mergeCell ref="C75:D75"/>
    <mergeCell ref="A77:C77"/>
    <mergeCell ref="C64:K64"/>
    <mergeCell ref="A135:K135"/>
    <mergeCell ref="A123:K123"/>
    <mergeCell ref="A134:K134"/>
    <mergeCell ref="H119:K121"/>
    <mergeCell ref="A118:K118"/>
    <mergeCell ref="G132:K132"/>
    <mergeCell ref="A131:E132"/>
    <mergeCell ref="F131:F132"/>
    <mergeCell ref="G131:K131"/>
    <mergeCell ref="A125:K125"/>
    <mergeCell ref="A126:K126"/>
    <mergeCell ref="A128:K128"/>
    <mergeCell ref="A129:K129"/>
    <mergeCell ref="A130:K130"/>
    <mergeCell ref="A119:G121"/>
  </mergeCells>
  <phoneticPr fontId="0" type="noConversion"/>
  <conditionalFormatting sqref="A113:E114 G115:K115 D117:K117">
    <cfRule type="expression" dxfId="19" priority="687">
      <formula>$D$20=$L$163</formula>
    </cfRule>
    <cfRule type="expression" dxfId="18" priority="688">
      <formula>$D$20=$L$162</formula>
    </cfRule>
    <cfRule type="expression" dxfId="17" priority="689">
      <formula>$D$20=$L$161</formula>
    </cfRule>
    <cfRule type="expression" dxfId="16" priority="690">
      <formula>$D$20=#REF!</formula>
    </cfRule>
    <cfRule type="expression" dxfId="15" priority="691">
      <formula>$D$20=$L$159</formula>
    </cfRule>
    <cfRule type="expression" dxfId="14" priority="692">
      <formula>$D$20=#REF!</formula>
    </cfRule>
  </conditionalFormatting>
  <conditionalFormatting sqref="A89:K89">
    <cfRule type="expression" dxfId="13" priority="655">
      <formula>$D$20=#REF!</formula>
    </cfRule>
    <cfRule type="expression" dxfId="12" priority="656">
      <formula>$D$20=#REF!</formula>
    </cfRule>
    <cfRule type="containsBlanks" dxfId="11" priority="657">
      <formula>LEN(TRIM(A89))=0</formula>
    </cfRule>
  </conditionalFormatting>
  <conditionalFormatting sqref="B96:C96">
    <cfRule type="expression" dxfId="10" priority="37">
      <formula>$D$20="Grade 2"</formula>
    </cfRule>
    <cfRule type="expression" dxfId="9" priority="40">
      <formula>$D$20="Grade 1"</formula>
    </cfRule>
  </conditionalFormatting>
  <conditionalFormatting sqref="B96:E96">
    <cfRule type="expression" dxfId="8" priority="686">
      <formula>$D$20=$L$162</formula>
    </cfRule>
    <cfRule type="expression" dxfId="7" priority="711">
      <formula>$D$20=$L$160</formula>
    </cfRule>
  </conditionalFormatting>
  <conditionalFormatting sqref="B115:E115">
    <cfRule type="expression" dxfId="6" priority="714">
      <formula>$D$21=#REF!</formula>
    </cfRule>
    <cfRule type="expression" dxfId="5" priority="715">
      <formula>$D$21=#REF!</formula>
    </cfRule>
    <cfRule type="expression" dxfId="4" priority="716">
      <formula>$D$21=#REF!</formula>
    </cfRule>
  </conditionalFormatting>
  <conditionalFormatting sqref="C156:E156">
    <cfRule type="containsErrors" dxfId="3" priority="48">
      <formula>ISERROR(C156)</formula>
    </cfRule>
  </conditionalFormatting>
  <conditionalFormatting sqref="C33:K34">
    <cfRule type="containsErrors" dxfId="2" priority="29">
      <formula>ISERROR(C33)</formula>
    </cfRule>
  </conditionalFormatting>
  <conditionalFormatting sqref="D95:E95">
    <cfRule type="expression" dxfId="1" priority="712">
      <formula>$D$20=$L$162</formula>
    </cfRule>
    <cfRule type="expression" dxfId="0" priority="713">
      <formula>$D$20=$L$160</formula>
    </cfRule>
  </conditionalFormatting>
  <dataValidations xWindow="693" yWindow="391" count="11">
    <dataValidation type="list" allowBlank="1" showInputMessage="1" showErrorMessage="1" sqref="D28:E31" xr:uid="{00000000-0002-0000-0000-000001000000}">
      <formula1>$R$166:$R$170</formula1>
    </dataValidation>
    <dataValidation type="list" allowBlank="1" showInputMessage="1" showErrorMessage="1" sqref="D27:E27 D99:D105" xr:uid="{00000000-0002-0000-0000-000003000000}">
      <formula1>$S$166:$S$172</formula1>
    </dataValidation>
    <dataValidation allowBlank="1" showInputMessage="1" showErrorMessage="1" prompt="NA name will be completed automatically once country is selected. See above." sqref="C34:K34" xr:uid="{00000000-0002-0000-0000-000004000000}"/>
    <dataValidation type="list" allowBlank="1" showInputMessage="1" showErrorMessage="1" sqref="A95:A96 H95:K96" xr:uid="{00000000-0002-0000-0000-000006000000}">
      <formula1>$N$166:$N$167</formula1>
    </dataValidation>
    <dataValidation type="list" allowBlank="1" showInputMessage="1" showErrorMessage="1" sqref="H63:K63" xr:uid="{29D780DF-A67F-488B-A5A7-6E3871174414}">
      <formula1>$Q$173:$Q$174</formula1>
    </dataValidation>
    <dataValidation type="list" allowBlank="1" showInputMessage="1" showErrorMessage="1" sqref="D22:F22" xr:uid="{00000000-0002-0000-0000-00000B000000}">
      <formula1>$M$14:$M$21</formula1>
    </dataValidation>
    <dataValidation type="list" allowBlank="1" showInputMessage="1" showErrorMessage="1" sqref="D20:F20" xr:uid="{00000000-0002-0000-0000-000002000000}">
      <formula1>$L$13:$L$17</formula1>
    </dataValidation>
    <dataValidation type="list" allowBlank="1" showInputMessage="1" showErrorMessage="1" sqref="F131:F132" xr:uid="{5C4C17D5-335A-49AE-874B-02F1CC41D283}">
      <formula1>$M$127:$M$128</formula1>
    </dataValidation>
    <dataValidation type="list" allowBlank="1" showInputMessage="1" showErrorMessage="1" sqref="E85 A85 D117:K117" xr:uid="{00000000-0002-0000-0000-00000A000000}">
      <formula1>#REF!</formula1>
    </dataValidation>
    <dataValidation type="list" allowBlank="1" showInputMessage="1" showErrorMessage="1" sqref="I74:K74" xr:uid="{137A4A5F-7E27-44B9-BC6E-FBA6C2D2621E}">
      <formula1>$M$129:$M$130</formula1>
    </dataValidation>
    <dataValidation type="list" allowBlank="1" showInputMessage="1" showErrorMessage="1" prompt="Select country from list" sqref="C33:K33" xr:uid="{00000000-0002-0000-0000-000005000000}">
      <formula1>$U$156:$U$180</formula1>
    </dataValidation>
  </dataValidations>
  <pageMargins left="0.35433070866141736" right="0.35433070866141736" top="0.59055118110236227" bottom="0.59055118110236227" header="0.51181102362204722" footer="0.51181102362204722"/>
  <pageSetup paperSize="9" scale="60" orientation="portrait" r:id="rId3"/>
  <headerFooter alignWithMargins="0"/>
  <rowBreaks count="2" manualBreakCount="2">
    <brk id="68" max="16383" man="1"/>
    <brk id="132" max="16383" man="1"/>
  </rowBreaks>
  <colBreaks count="1" manualBreakCount="1">
    <brk id="11" max="160"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D7587-B17B-40F2-B9AC-F7F39F7A6BF0}">
  <dimension ref="A1:D19"/>
  <sheetViews>
    <sheetView workbookViewId="0">
      <selection activeCell="H24" sqref="H24"/>
    </sheetView>
  </sheetViews>
  <sheetFormatPr defaultRowHeight="12.5"/>
  <sheetData>
    <row r="1" spans="1:4" ht="13" thickBot="1"/>
    <row r="2" spans="1:4" ht="13" thickBot="1">
      <c r="A2" s="17" t="s">
        <v>291</v>
      </c>
      <c r="B2" s="23" t="s">
        <v>292</v>
      </c>
      <c r="C2" s="24" t="s">
        <v>293</v>
      </c>
    </row>
    <row r="3" spans="1:4">
      <c r="A3" s="18" t="s">
        <v>294</v>
      </c>
      <c r="B3" s="19" t="e">
        <f>((#REF!*0.2)*#REF!*(1-#REF!)/2)</f>
        <v>#REF!</v>
      </c>
      <c r="C3" s="20" t="e">
        <f>B3*#REF!</f>
        <v>#REF!</v>
      </c>
    </row>
    <row r="4" spans="1:4">
      <c r="A4" s="18" t="s">
        <v>295</v>
      </c>
      <c r="B4" s="19" t="e">
        <f>B3*0.6</f>
        <v>#REF!</v>
      </c>
      <c r="C4" s="20" t="e">
        <f>B4*#REF!</f>
        <v>#REF!</v>
      </c>
    </row>
    <row r="5" spans="1:4">
      <c r="A5" s="18" t="s">
        <v>296</v>
      </c>
      <c r="B5" s="25" t="e">
        <f>B4*#REF!</f>
        <v>#REF!</v>
      </c>
      <c r="C5" s="20" t="e">
        <f>B5*#REF!</f>
        <v>#REF!</v>
      </c>
    </row>
    <row r="6" spans="1:4" ht="13" thickBot="1">
      <c r="A6" s="21" t="s">
        <v>297</v>
      </c>
      <c r="B6" s="26" t="e">
        <f>B5*#REF!</f>
        <v>#REF!</v>
      </c>
      <c r="C6" s="22" t="e">
        <f>B6*#REF!</f>
        <v>#REF!</v>
      </c>
    </row>
    <row r="7" spans="1:4">
      <c r="B7" t="e">
        <f>SUM(#REF!)</f>
        <v>#REF!</v>
      </c>
      <c r="C7" t="e">
        <f>SUM(#REF!)</f>
        <v>#REF!</v>
      </c>
      <c r="D7" t="e">
        <f>SUM(#REF!)</f>
        <v>#REF!</v>
      </c>
    </row>
    <row r="9" spans="1:4">
      <c r="A9" s="16" t="s">
        <v>298</v>
      </c>
    </row>
    <row r="11" spans="1:4">
      <c r="A11" s="28" t="s">
        <v>207</v>
      </c>
    </row>
    <row r="12" spans="1:4">
      <c r="A12" s="28" t="s">
        <v>214</v>
      </c>
    </row>
    <row r="13" spans="1:4">
      <c r="A13" s="28" t="s">
        <v>299</v>
      </c>
    </row>
    <row r="14" spans="1:4">
      <c r="A14" s="28" t="s">
        <v>289</v>
      </c>
    </row>
    <row r="15" spans="1:4">
      <c r="A15" s="28" t="s">
        <v>300</v>
      </c>
    </row>
    <row r="16" spans="1:4">
      <c r="A16" s="28" t="s">
        <v>301</v>
      </c>
    </row>
    <row r="17" spans="1:1">
      <c r="A17" s="28" t="s">
        <v>302</v>
      </c>
    </row>
    <row r="18" spans="1:1">
      <c r="A18" s="28" t="s">
        <v>303</v>
      </c>
    </row>
    <row r="19" spans="1:1">
      <c r="A19" s="28" t="s">
        <v>304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20" ma:contentTypeDescription="Create a new document." ma:contentTypeScope="" ma:versionID="0a307c11cdf73933c5de6ab3503f6956">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fda89caae2b57da8be284deaaf6153a1"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Thumbnai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ec2865-02c5-4453-9bf6-51bd22dc7feb" ma:termSetId="09814cd3-568e-fe90-9814-8d621ff8fb84" ma:anchorId="fba54fb3-c3e1-fe81-a776-ca4b69148c4d" ma:open="true" ma:isKeyword="false">
      <xsd:complexType>
        <xsd:sequence>
          <xsd:element ref="pc:Terms" minOccurs="0" maxOccurs="1"/>
        </xsd:sequence>
      </xsd:complexType>
    </xsd:element>
    <xsd:element name="Thumbnail" ma:index="24" nillable="true" ma:displayName="Thumbnail" ma:format="Thumbnail" ma:internalName="Thumbnail">
      <xsd:simpleType>
        <xsd:restriction base="dms:Unknown"/>
      </xsd:simpleType>
    </xsd:element>
    <xsd:element name="Image" ma:index="25" nillable="true" ma:displayName="Image" ma:format="Thumbnail" ma:internalName="Imag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9dd68a-17ef-4326-ac75-d367c4845ab0}" ma:internalName="TaxCatchAll" ma:showField="CatchAllData" ma:web="972a198e-ac10-482e-bded-5ee84ea30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fb29e8-14ad-419a-bd74-00354c232728">
      <Terms xmlns="http://schemas.microsoft.com/office/infopath/2007/PartnerControls"/>
    </lcf76f155ced4ddcb4097134ff3c332f>
    <Thumbnail xmlns="67fb29e8-14ad-419a-bd74-00354c232728" xsi:nil="true"/>
    <TaxCatchAll xmlns="972a198e-ac10-482e-bded-5ee84ea3039a" xsi:nil="true"/>
    <Image xmlns="67fb29e8-14ad-419a-bd74-00354c23272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3F311D-6A40-4D0B-A330-AB11EF2A14F1}"/>
</file>

<file path=customXml/itemProps2.xml><?xml version="1.0" encoding="utf-8"?>
<ds:datastoreItem xmlns:ds="http://schemas.openxmlformats.org/officeDocument/2006/customXml" ds:itemID="{8F050BA7-28C1-459D-AFA4-22EAF07F88F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0D18B12-623C-4501-9293-77B1530E1D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Application Form</vt:lpstr>
      <vt:lpstr>Sheet1</vt:lpstr>
      <vt:lpstr>'Application Form'!Print_Area</vt:lpstr>
    </vt:vector>
  </TitlesOfParts>
  <Manager/>
  <Company>ITF Licensing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andrews</dc:creator>
  <cp:keywords/>
  <dc:description/>
  <cp:lastModifiedBy>Mafalda Gamelas</cp:lastModifiedBy>
  <cp:revision/>
  <dcterms:created xsi:type="dcterms:W3CDTF">2005-05-03T15:26:43Z</dcterms:created>
  <dcterms:modified xsi:type="dcterms:W3CDTF">2024-11-01T11:55:39Z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ies>
</file>